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projects\1JLH-NIST2022\fds\Validation\Lattimer_Tilted_Wall\FDS_Input_Files\Build_Input_Files\"/>
    </mc:Choice>
  </mc:AlternateContent>
  <xr:revisionPtr revIDLastSave="0" documentId="8_{931F5C37-0261-4F81-8D6F-C050145EDB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gle_0" sheetId="1" r:id="rId1"/>
    <sheet name="angle_11" sheetId="2" r:id="rId2"/>
    <sheet name="angle_22.6" sheetId="3" r:id="rId3"/>
    <sheet name="angle_34.9" sheetId="4" r:id="rId4"/>
    <sheet name="angle_48.7" sheetId="5" r:id="rId5"/>
    <sheet name="angle_67.3" sheetId="6" r:id="rId6"/>
    <sheet name="angle_testrun_en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V2" i="1" s="1"/>
  <c r="R2" i="1"/>
  <c r="S2" i="1"/>
  <c r="T2" i="1"/>
  <c r="U2" i="1"/>
  <c r="W2" i="1"/>
  <c r="X2" i="1"/>
  <c r="Y2" i="1"/>
  <c r="P3" i="1"/>
  <c r="Q3" i="1"/>
  <c r="V3" i="1" s="1"/>
  <c r="R3" i="1"/>
  <c r="S3" i="1"/>
  <c r="X3" i="1" s="1"/>
  <c r="T3" i="1"/>
  <c r="U3" i="1"/>
  <c r="W3" i="1"/>
  <c r="P4" i="1"/>
  <c r="Q4" i="1"/>
  <c r="V4" i="1" s="1"/>
  <c r="R4" i="1"/>
  <c r="S4" i="1"/>
  <c r="X4" i="1" s="1"/>
  <c r="T4" i="1"/>
  <c r="U4" i="1"/>
  <c r="P5" i="1"/>
  <c r="Q5" i="1"/>
  <c r="W5" i="1" s="1"/>
  <c r="R5" i="1"/>
  <c r="S5" i="1"/>
  <c r="X5" i="1" s="1"/>
  <c r="T5" i="1"/>
  <c r="U5" i="1"/>
  <c r="Y5" i="1"/>
  <c r="P6" i="1"/>
  <c r="Q6" i="1"/>
  <c r="V6" i="1" s="1"/>
  <c r="R6" i="1"/>
  <c r="S6" i="1"/>
  <c r="X6" i="1" s="1"/>
  <c r="T6" i="1"/>
  <c r="U6" i="1"/>
  <c r="W6" i="1"/>
  <c r="Y6" i="1"/>
  <c r="P7" i="1"/>
  <c r="Q7" i="1"/>
  <c r="V7" i="1" s="1"/>
  <c r="R7" i="1"/>
  <c r="S7" i="1"/>
  <c r="X7" i="1" s="1"/>
  <c r="T7" i="1"/>
  <c r="U7" i="1"/>
  <c r="W7" i="1"/>
  <c r="P8" i="1"/>
  <c r="Q8" i="1"/>
  <c r="V8" i="1" s="1"/>
  <c r="R8" i="1"/>
  <c r="S8" i="1"/>
  <c r="Y8" i="1" s="1"/>
  <c r="T8" i="1"/>
  <c r="U8" i="1"/>
  <c r="P9" i="1"/>
  <c r="Q9" i="1"/>
  <c r="W9" i="1" s="1"/>
  <c r="R9" i="1"/>
  <c r="S9" i="1"/>
  <c r="X9" i="1" s="1"/>
  <c r="T9" i="1"/>
  <c r="U9" i="1"/>
  <c r="Y9" i="1"/>
  <c r="Q10" i="1"/>
  <c r="R10" i="1"/>
  <c r="W10" i="1" s="1"/>
  <c r="S10" i="1"/>
  <c r="T10" i="1"/>
  <c r="Y10" i="1" s="1"/>
  <c r="U10" i="1"/>
  <c r="V10" i="1"/>
  <c r="X10" i="1"/>
  <c r="Z10" i="1"/>
  <c r="Y4" i="1" l="1"/>
  <c r="V9" i="1"/>
  <c r="X8" i="1"/>
  <c r="V5" i="1"/>
  <c r="W8" i="1"/>
  <c r="Y7" i="1"/>
  <c r="W4" i="1"/>
  <c r="Y3" i="1"/>
</calcChain>
</file>

<file path=xl/sharedStrings.xml><?xml version="1.0" encoding="utf-8"?>
<sst xmlns="http://schemas.openxmlformats.org/spreadsheetml/2006/main" count="35" uniqueCount="18">
  <si>
    <t>Height</t>
  </si>
  <si>
    <t>TC</t>
  </si>
  <si>
    <t>q</t>
  </si>
  <si>
    <t>Wall Length</t>
  </si>
  <si>
    <t>50kW00deg-TC</t>
  </si>
  <si>
    <t>50kW00deg-GHF</t>
  </si>
  <si>
    <t>X00deg</t>
  </si>
  <si>
    <t>Z00deg</t>
  </si>
  <si>
    <t>X11deg</t>
  </si>
  <si>
    <t>Z11deg</t>
  </si>
  <si>
    <t>X23deg</t>
  </si>
  <si>
    <t>Z23deg</t>
  </si>
  <si>
    <t>X35deg</t>
  </si>
  <si>
    <t>Z35deg</t>
  </si>
  <si>
    <t>X49deg</t>
  </si>
  <si>
    <t>Z49deg</t>
  </si>
  <si>
    <t>X67deg</t>
  </si>
  <si>
    <t>Z67deg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</si>
</sst>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tabSelected="1" topLeftCell="J1" workbookViewId="0">
      <selection activeCell="Z9" sqref="Z9"/>
    </sheetView>
  </sheetViews>
  <sheetFormatPr defaultRowHeight="15" x14ac:dyDescent="0.25"/>
  <cols>
    <col min="1" max="1" width="11.5703125" bestFit="1" customWidth="1"/>
    <col min="2" max="25" width="11.5703125" customWidth="1"/>
    <col min="26" max="26" width="14.28515625" bestFit="1" customWidth="1"/>
    <col min="27" max="27" width="15.85546875" bestFit="1" customWidth="1"/>
  </cols>
  <sheetData>
    <row r="1" spans="1:28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8</v>
      </c>
      <c r="O1" s="1" t="s">
        <v>9</v>
      </c>
      <c r="P1" s="1">
        <v>11</v>
      </c>
      <c r="Q1" s="1">
        <v>11</v>
      </c>
      <c r="R1" s="1">
        <v>23</v>
      </c>
      <c r="S1" s="1">
        <v>23</v>
      </c>
      <c r="T1" s="1">
        <v>35</v>
      </c>
      <c r="U1" s="1">
        <v>35</v>
      </c>
      <c r="V1" s="1">
        <v>49</v>
      </c>
      <c r="W1" s="1">
        <v>49</v>
      </c>
      <c r="X1" s="1">
        <v>67</v>
      </c>
      <c r="Y1" s="1">
        <v>67</v>
      </c>
      <c r="Z1" s="1" t="s">
        <v>4</v>
      </c>
      <c r="AA1" s="1" t="s">
        <v>5</v>
      </c>
    </row>
    <row r="2" spans="1:28" x14ac:dyDescent="0.25">
      <c r="A2">
        <v>0.05</v>
      </c>
      <c r="B2">
        <v>0</v>
      </c>
      <c r="C2">
        <v>0.15</v>
      </c>
      <c r="D2">
        <v>-0.01</v>
      </c>
      <c r="E2">
        <v>4.9000000000000002E-2</v>
      </c>
      <c r="F2">
        <v>-5.8999999999999997E-2</v>
      </c>
      <c r="G2">
        <v>0.13800000000000001</v>
      </c>
      <c r="H2">
        <v>-2.8000000000000001E-2</v>
      </c>
      <c r="I2">
        <v>0.04</v>
      </c>
      <c r="J2">
        <v>-3.6999999999999998E-2</v>
      </c>
      <c r="K2">
        <v>3.2000000000000001E-2</v>
      </c>
      <c r="L2">
        <v>-0.127</v>
      </c>
      <c r="M2">
        <v>5.3999999999999999E-2</v>
      </c>
      <c r="N2">
        <v>-0.01</v>
      </c>
      <c r="O2">
        <v>4.9000000000000002E-2</v>
      </c>
      <c r="P2">
        <f>ROUND(-A2*SIN(RADIANS(P$1)),3)</f>
        <v>-0.01</v>
      </c>
      <c r="Q2">
        <f>ROUND(A2-A2*(1-COS(RADIANS(Q$1))),3)</f>
        <v>4.9000000000000002E-2</v>
      </c>
      <c r="R2">
        <f>ROUND(-C2*SIN(RADIANS(R$1)),3)</f>
        <v>-5.8999999999999997E-2</v>
      </c>
      <c r="S2">
        <f>ROUND(C2-C2*(1-COS(RADIANS(S$1))),3)</f>
        <v>0.13800000000000001</v>
      </c>
      <c r="T2">
        <f>ROUND(-O2*SIN(RADIANS(T$1)),3)</f>
        <v>-2.8000000000000001E-2</v>
      </c>
      <c r="U2">
        <f>ROUND(O2-O2*(1-COS(RADIANS(U$1))),3)</f>
        <v>0.04</v>
      </c>
      <c r="V2">
        <f>ROUND(-Q2*SIN(RADIANS(V$1)),3)</f>
        <v>-3.6999999999999998E-2</v>
      </c>
      <c r="W2">
        <f>ROUND(Q2-Q2*(1-COS(RADIANS(W$1))),3)</f>
        <v>3.2000000000000001E-2</v>
      </c>
      <c r="X2">
        <f>ROUND(-S2*SIN(RADIANS(X$1)),3)</f>
        <v>-0.127</v>
      </c>
      <c r="Y2">
        <f>ROUND(S2-S2*(1-COS(RADIANS(Y$1))),3)</f>
        <v>5.3999999999999999E-2</v>
      </c>
      <c r="Z2">
        <v>735.51697637000018</v>
      </c>
      <c r="AA2">
        <v>66.135841722069884</v>
      </c>
    </row>
    <row r="3" spans="1:28" x14ac:dyDescent="0.25">
      <c r="A3">
        <v>0.15</v>
      </c>
      <c r="B3">
        <v>0</v>
      </c>
      <c r="C3">
        <v>0.3</v>
      </c>
      <c r="D3">
        <v>-2.9000000000000001E-2</v>
      </c>
      <c r="E3">
        <v>0.14699999999999999</v>
      </c>
      <c r="F3">
        <v>-0.11700000000000001</v>
      </c>
      <c r="G3">
        <v>0.27600000000000002</v>
      </c>
      <c r="H3">
        <v>-8.4000000000000005E-2</v>
      </c>
      <c r="I3">
        <v>0.12</v>
      </c>
      <c r="J3">
        <v>-0.111</v>
      </c>
      <c r="K3">
        <v>9.6000000000000002E-2</v>
      </c>
      <c r="L3">
        <v>-0.254</v>
      </c>
      <c r="M3">
        <v>0.108</v>
      </c>
      <c r="N3">
        <v>-2.9000000000000001E-2</v>
      </c>
      <c r="O3">
        <v>0.14699999999999999</v>
      </c>
      <c r="P3">
        <f t="shared" ref="P3:P9" si="0">ROUND(-A3*SIN(RADIANS(P$1)),3)</f>
        <v>-2.9000000000000001E-2</v>
      </c>
      <c r="Q3">
        <f t="shared" ref="Q3:Q9" si="1">ROUND(A3-A3*(1-COS(RADIANS(Q$1))),3)</f>
        <v>0.14699999999999999</v>
      </c>
      <c r="R3">
        <f t="shared" ref="R3:R9" si="2">ROUND(-C3*SIN(RADIANS(R$1)),3)</f>
        <v>-0.11700000000000001</v>
      </c>
      <c r="S3">
        <f t="shared" ref="S3:S9" si="3">ROUND(C3-C3*(1-COS(RADIANS(S$1))),3)</f>
        <v>0.27600000000000002</v>
      </c>
      <c r="T3">
        <f t="shared" ref="T3:T9" si="4">ROUND(-O3*SIN(RADIANS(T$1)),3)</f>
        <v>-8.4000000000000005E-2</v>
      </c>
      <c r="U3">
        <f t="shared" ref="U3:U9" si="5">ROUND(O3-O3*(1-COS(RADIANS(U$1))),3)</f>
        <v>0.12</v>
      </c>
      <c r="V3">
        <f t="shared" ref="V3:V9" si="6">ROUND(-Q3*SIN(RADIANS(V$1)),3)</f>
        <v>-0.111</v>
      </c>
      <c r="W3">
        <f t="shared" ref="W3:W9" si="7">ROUND(Q3-Q3*(1-COS(RADIANS(W$1))),3)</f>
        <v>9.6000000000000002E-2</v>
      </c>
      <c r="X3">
        <f t="shared" ref="X3:X9" si="8">ROUND(-S3*SIN(RADIANS(X$1)),3)</f>
        <v>-0.254</v>
      </c>
      <c r="Y3">
        <f t="shared" ref="Y3:Y9" si="9">ROUND(S3-S3*(1-COS(RADIANS(Y$1))),3)</f>
        <v>0.108</v>
      </c>
      <c r="Z3">
        <v>641.4657590533335</v>
      </c>
      <c r="AA3">
        <v>46.80976412816694</v>
      </c>
    </row>
    <row r="4" spans="1:28" x14ac:dyDescent="0.25">
      <c r="A4">
        <v>0.45</v>
      </c>
      <c r="B4">
        <v>0</v>
      </c>
      <c r="C4">
        <v>0.45</v>
      </c>
      <c r="D4">
        <v>-8.5999999999999993E-2</v>
      </c>
      <c r="E4">
        <v>0.442</v>
      </c>
      <c r="F4">
        <v>-0.17599999999999999</v>
      </c>
      <c r="G4">
        <v>0.41399999999999998</v>
      </c>
      <c r="H4">
        <v>-0.14099999999999999</v>
      </c>
      <c r="I4">
        <v>0.20100000000000001</v>
      </c>
      <c r="J4">
        <v>-0.33400000000000002</v>
      </c>
      <c r="K4">
        <v>0.28999999999999998</v>
      </c>
      <c r="L4">
        <v>-0.38100000000000001</v>
      </c>
      <c r="M4">
        <v>0.16200000000000001</v>
      </c>
      <c r="N4">
        <v>-4.8000000000000001E-2</v>
      </c>
      <c r="O4">
        <v>0.245</v>
      </c>
      <c r="P4">
        <f t="shared" si="0"/>
        <v>-8.5999999999999993E-2</v>
      </c>
      <c r="Q4">
        <f t="shared" si="1"/>
        <v>0.442</v>
      </c>
      <c r="R4">
        <f t="shared" si="2"/>
        <v>-0.17599999999999999</v>
      </c>
      <c r="S4">
        <f t="shared" si="3"/>
        <v>0.41399999999999998</v>
      </c>
      <c r="T4">
        <f t="shared" si="4"/>
        <v>-0.14099999999999999</v>
      </c>
      <c r="U4">
        <f t="shared" si="5"/>
        <v>0.20100000000000001</v>
      </c>
      <c r="V4">
        <f t="shared" si="6"/>
        <v>-0.33400000000000002</v>
      </c>
      <c r="W4">
        <f t="shared" si="7"/>
        <v>0.28999999999999998</v>
      </c>
      <c r="X4">
        <f t="shared" si="8"/>
        <v>-0.38100000000000001</v>
      </c>
      <c r="Y4">
        <f t="shared" si="9"/>
        <v>0.16200000000000001</v>
      </c>
      <c r="Z4">
        <v>554.30946002666678</v>
      </c>
      <c r="AA4">
        <v>33.210800858495773</v>
      </c>
    </row>
    <row r="5" spans="1:28" x14ac:dyDescent="0.25">
      <c r="A5">
        <v>0.6</v>
      </c>
      <c r="B5">
        <v>0</v>
      </c>
      <c r="C5">
        <v>0.6</v>
      </c>
      <c r="D5">
        <v>-0.114</v>
      </c>
      <c r="E5">
        <v>0.58899999999999997</v>
      </c>
      <c r="F5">
        <v>-0.23400000000000001</v>
      </c>
      <c r="G5">
        <v>0.55200000000000005</v>
      </c>
      <c r="H5">
        <v>-0.19700000000000001</v>
      </c>
      <c r="I5">
        <v>0.28199999999999997</v>
      </c>
      <c r="J5">
        <v>-0.44500000000000001</v>
      </c>
      <c r="K5">
        <v>0.38600000000000001</v>
      </c>
      <c r="L5">
        <v>-0.50800000000000001</v>
      </c>
      <c r="M5">
        <v>0.216</v>
      </c>
      <c r="N5">
        <v>-6.7000000000000004E-2</v>
      </c>
      <c r="O5">
        <v>0.34399999999999997</v>
      </c>
      <c r="P5">
        <f t="shared" si="0"/>
        <v>-0.114</v>
      </c>
      <c r="Q5">
        <f t="shared" si="1"/>
        <v>0.58899999999999997</v>
      </c>
      <c r="R5">
        <f t="shared" si="2"/>
        <v>-0.23400000000000001</v>
      </c>
      <c r="S5">
        <f t="shared" si="3"/>
        <v>0.55200000000000005</v>
      </c>
      <c r="T5">
        <f t="shared" si="4"/>
        <v>-0.19700000000000001</v>
      </c>
      <c r="U5">
        <f t="shared" si="5"/>
        <v>0.28199999999999997</v>
      </c>
      <c r="V5">
        <f t="shared" si="6"/>
        <v>-0.44500000000000001</v>
      </c>
      <c r="W5">
        <f t="shared" si="7"/>
        <v>0.38600000000000001</v>
      </c>
      <c r="X5">
        <f t="shared" si="8"/>
        <v>-0.50800000000000001</v>
      </c>
      <c r="Y5">
        <f t="shared" si="9"/>
        <v>0.216</v>
      </c>
      <c r="Z5">
        <v>442.41548453666661</v>
      </c>
      <c r="AA5">
        <v>20.255954534780471</v>
      </c>
    </row>
    <row r="6" spans="1:28" x14ac:dyDescent="0.25">
      <c r="A6">
        <v>0.75</v>
      </c>
      <c r="B6">
        <v>0</v>
      </c>
      <c r="C6">
        <v>0.75</v>
      </c>
      <c r="D6">
        <v>-0.14299999999999999</v>
      </c>
      <c r="E6">
        <v>0.73599999999999999</v>
      </c>
      <c r="F6">
        <v>-0.29299999999999998</v>
      </c>
      <c r="G6">
        <v>0.69</v>
      </c>
      <c r="H6">
        <v>-0.254</v>
      </c>
      <c r="I6">
        <v>0.36199999999999999</v>
      </c>
      <c r="J6">
        <v>-0.55500000000000005</v>
      </c>
      <c r="K6">
        <v>0.48299999999999998</v>
      </c>
      <c r="L6">
        <v>-0.63500000000000001</v>
      </c>
      <c r="M6">
        <v>0.27</v>
      </c>
      <c r="N6">
        <v>-8.5999999999999993E-2</v>
      </c>
      <c r="O6">
        <v>0.442</v>
      </c>
      <c r="P6">
        <f t="shared" si="0"/>
        <v>-0.14299999999999999</v>
      </c>
      <c r="Q6">
        <f t="shared" si="1"/>
        <v>0.73599999999999999</v>
      </c>
      <c r="R6">
        <f t="shared" si="2"/>
        <v>-0.29299999999999998</v>
      </c>
      <c r="S6">
        <f t="shared" si="3"/>
        <v>0.69</v>
      </c>
      <c r="T6">
        <f t="shared" si="4"/>
        <v>-0.254</v>
      </c>
      <c r="U6">
        <f t="shared" si="5"/>
        <v>0.36199999999999999</v>
      </c>
      <c r="V6">
        <f t="shared" si="6"/>
        <v>-0.55500000000000005</v>
      </c>
      <c r="W6">
        <f t="shared" si="7"/>
        <v>0.48299999999999998</v>
      </c>
      <c r="X6">
        <f t="shared" si="8"/>
        <v>-0.63500000000000001</v>
      </c>
      <c r="Y6">
        <f t="shared" si="9"/>
        <v>0.27</v>
      </c>
      <c r="Z6">
        <v>357.98162729333319</v>
      </c>
      <c r="AA6">
        <v>13.36374584196667</v>
      </c>
    </row>
    <row r="7" spans="1:28" x14ac:dyDescent="0.25">
      <c r="A7">
        <v>0.9</v>
      </c>
      <c r="B7">
        <v>0</v>
      </c>
      <c r="C7">
        <v>0.9</v>
      </c>
      <c r="D7">
        <v>-0.17199999999999999</v>
      </c>
      <c r="E7">
        <v>0.88300000000000001</v>
      </c>
      <c r="F7">
        <v>-0.35199999999999998</v>
      </c>
      <c r="G7">
        <v>0.82799999999999996</v>
      </c>
      <c r="H7">
        <v>-0.31</v>
      </c>
      <c r="I7">
        <v>0.442</v>
      </c>
      <c r="J7">
        <v>-0.66600000000000004</v>
      </c>
      <c r="K7">
        <v>0.57899999999999996</v>
      </c>
      <c r="L7">
        <v>-0.76200000000000001</v>
      </c>
      <c r="M7">
        <v>0.32400000000000001</v>
      </c>
      <c r="N7">
        <v>-0.105</v>
      </c>
      <c r="O7">
        <v>0.54</v>
      </c>
      <c r="P7">
        <f t="shared" si="0"/>
        <v>-0.17199999999999999</v>
      </c>
      <c r="Q7">
        <f t="shared" si="1"/>
        <v>0.88300000000000001</v>
      </c>
      <c r="R7">
        <f t="shared" si="2"/>
        <v>-0.35199999999999998</v>
      </c>
      <c r="S7">
        <f t="shared" si="3"/>
        <v>0.82799999999999996</v>
      </c>
      <c r="T7">
        <f t="shared" si="4"/>
        <v>-0.31</v>
      </c>
      <c r="U7">
        <f t="shared" si="5"/>
        <v>0.442</v>
      </c>
      <c r="V7">
        <f t="shared" si="6"/>
        <v>-0.66600000000000004</v>
      </c>
      <c r="W7">
        <f t="shared" si="7"/>
        <v>0.57899999999999996</v>
      </c>
      <c r="X7">
        <f t="shared" si="8"/>
        <v>-0.76200000000000001</v>
      </c>
      <c r="Y7">
        <f t="shared" si="9"/>
        <v>0.32400000000000001</v>
      </c>
      <c r="Z7">
        <v>270.66274737333327</v>
      </c>
      <c r="AA7">
        <v>8.1329572579128087</v>
      </c>
    </row>
    <row r="8" spans="1:28" x14ac:dyDescent="0.25">
      <c r="A8">
        <v>1.05</v>
      </c>
      <c r="B8">
        <v>0</v>
      </c>
      <c r="C8">
        <v>1.05</v>
      </c>
      <c r="D8">
        <v>-0.2</v>
      </c>
      <c r="E8">
        <v>1.0309999999999999</v>
      </c>
      <c r="F8">
        <v>-0.41</v>
      </c>
      <c r="G8">
        <v>0.96699999999999997</v>
      </c>
      <c r="H8">
        <v>-0.36599999999999999</v>
      </c>
      <c r="I8">
        <v>0.52300000000000002</v>
      </c>
      <c r="J8">
        <v>-0.77800000000000002</v>
      </c>
      <c r="K8">
        <v>0.67600000000000005</v>
      </c>
      <c r="L8">
        <v>-0.89</v>
      </c>
      <c r="M8">
        <v>0.378</v>
      </c>
      <c r="N8">
        <v>-0.124</v>
      </c>
      <c r="O8">
        <v>0.63800000000000001</v>
      </c>
      <c r="P8">
        <f t="shared" si="0"/>
        <v>-0.2</v>
      </c>
      <c r="Q8">
        <f t="shared" si="1"/>
        <v>1.0309999999999999</v>
      </c>
      <c r="R8">
        <f t="shared" si="2"/>
        <v>-0.41</v>
      </c>
      <c r="S8">
        <f t="shared" si="3"/>
        <v>0.96699999999999997</v>
      </c>
      <c r="T8">
        <f t="shared" si="4"/>
        <v>-0.36599999999999999</v>
      </c>
      <c r="U8">
        <f t="shared" si="5"/>
        <v>0.52300000000000002</v>
      </c>
      <c r="V8">
        <f t="shared" si="6"/>
        <v>-0.77800000000000002</v>
      </c>
      <c r="W8">
        <f t="shared" si="7"/>
        <v>0.67600000000000005</v>
      </c>
      <c r="X8">
        <f t="shared" si="8"/>
        <v>-0.89</v>
      </c>
      <c r="Y8">
        <f t="shared" si="9"/>
        <v>0.378</v>
      </c>
      <c r="Z8">
        <v>226.5733379966666</v>
      </c>
      <c r="AA8">
        <v>6.0999633489099363</v>
      </c>
    </row>
    <row r="9" spans="1:28" x14ac:dyDescent="0.25">
      <c r="A9">
        <v>1.2</v>
      </c>
      <c r="B9">
        <v>0</v>
      </c>
      <c r="C9">
        <v>1.2</v>
      </c>
      <c r="D9">
        <v>-0.22900000000000001</v>
      </c>
      <c r="E9">
        <v>1.1779999999999999</v>
      </c>
      <c r="F9">
        <v>-0.46899999999999997</v>
      </c>
      <c r="G9">
        <v>1.105</v>
      </c>
      <c r="H9">
        <v>-0.42199999999999999</v>
      </c>
      <c r="I9">
        <v>0.60299999999999998</v>
      </c>
      <c r="J9">
        <v>-0.88900000000000001</v>
      </c>
      <c r="K9">
        <v>0.77300000000000002</v>
      </c>
      <c r="L9">
        <v>-1.0169999999999999</v>
      </c>
      <c r="M9">
        <v>0.432</v>
      </c>
      <c r="N9">
        <v>-0.14299999999999999</v>
      </c>
      <c r="O9">
        <v>0.73599999999999999</v>
      </c>
      <c r="P9">
        <f t="shared" si="0"/>
        <v>-0.22900000000000001</v>
      </c>
      <c r="Q9">
        <f t="shared" si="1"/>
        <v>1.1779999999999999</v>
      </c>
      <c r="R9">
        <f t="shared" si="2"/>
        <v>-0.46899999999999997</v>
      </c>
      <c r="S9">
        <f t="shared" si="3"/>
        <v>1.105</v>
      </c>
      <c r="T9">
        <f t="shared" si="4"/>
        <v>-0.42199999999999999</v>
      </c>
      <c r="U9">
        <f t="shared" si="5"/>
        <v>0.60299999999999998</v>
      </c>
      <c r="V9">
        <f t="shared" si="6"/>
        <v>-0.88900000000000001</v>
      </c>
      <c r="W9">
        <f t="shared" si="7"/>
        <v>0.77300000000000002</v>
      </c>
      <c r="X9">
        <f t="shared" si="8"/>
        <v>-1.0169999999999999</v>
      </c>
      <c r="Y9">
        <f t="shared" si="9"/>
        <v>0.432</v>
      </c>
      <c r="Z9">
        <v>185.4701326666667</v>
      </c>
      <c r="AA9">
        <v>4.4872920359692978</v>
      </c>
    </row>
    <row r="10" spans="1:28" x14ac:dyDescent="0.25">
      <c r="A10">
        <v>1.35</v>
      </c>
      <c r="B10">
        <v>0</v>
      </c>
      <c r="C10">
        <v>1.35</v>
      </c>
      <c r="D10">
        <v>0.83399999999999996</v>
      </c>
      <c r="E10">
        <v>-0.25800000000000001</v>
      </c>
      <c r="F10">
        <v>1.325</v>
      </c>
      <c r="G10">
        <v>-0.52700000000000002</v>
      </c>
      <c r="H10">
        <v>1.2430000000000001</v>
      </c>
      <c r="I10">
        <v>-0.47799999999999998</v>
      </c>
      <c r="J10">
        <v>0.68300000000000005</v>
      </c>
      <c r="K10">
        <v>-1</v>
      </c>
      <c r="L10">
        <v>0.86899999999999999</v>
      </c>
      <c r="M10">
        <v>-1.1439999999999999</v>
      </c>
      <c r="O10">
        <v>-0.16200000000000001</v>
      </c>
      <c r="P10">
        <v>0.83399999999999996</v>
      </c>
      <c r="Q10">
        <f>ROUND(-A10*SIN(RADIANS(P$1)),3)</f>
        <v>-0.25800000000000001</v>
      </c>
      <c r="R10">
        <f>ROUND(A10-A10*(1-COS(RADIANS(Q$1))),3)</f>
        <v>1.325</v>
      </c>
      <c r="S10">
        <f>ROUND(-C10*SIN(RADIANS(R$1)),3)</f>
        <v>-0.52700000000000002</v>
      </c>
      <c r="T10">
        <f>ROUND(C10-C10*(1-COS(RADIANS(S$1))),3)</f>
        <v>1.2430000000000001</v>
      </c>
      <c r="U10">
        <f>ROUND(-P10*SIN(RADIANS(T$1)),3)</f>
        <v>-0.47799999999999998</v>
      </c>
      <c r="V10">
        <f>ROUND(P10-P10*(1-COS(RADIANS(U$1))),3)</f>
        <v>0.68300000000000005</v>
      </c>
      <c r="W10">
        <f>ROUND(-R10*SIN(RADIANS(V$1)),3)</f>
        <v>-1</v>
      </c>
      <c r="X10">
        <f>ROUND(R10-R10*(1-COS(RADIANS(W$1))),3)</f>
        <v>0.86899999999999999</v>
      </c>
      <c r="Y10">
        <f>ROUND(-T10*SIN(RADIANS(X$1)),3)</f>
        <v>-1.1439999999999999</v>
      </c>
      <c r="Z10">
        <f>ROUND(T10-T10*(1-COS(RADIANS(Y$1))),3)</f>
        <v>0.48599999999999999</v>
      </c>
      <c r="AA10">
        <v>141.91606514999989</v>
      </c>
      <c r="AB10">
        <v>3.0372590212181851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2" sqref="B2:C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0.15</v>
      </c>
      <c r="B2">
        <v>733.40145826333276</v>
      </c>
      <c r="C2">
        <v>65.660626004592885</v>
      </c>
    </row>
    <row r="3" spans="1:3" x14ac:dyDescent="0.25">
      <c r="A3">
        <v>0.3</v>
      </c>
      <c r="B3">
        <v>630.36499947666721</v>
      </c>
      <c r="C3">
        <v>44.849302959271363</v>
      </c>
    </row>
    <row r="4" spans="1:3" x14ac:dyDescent="0.25">
      <c r="A4">
        <v>0.45</v>
      </c>
      <c r="B4">
        <v>518.79608107333343</v>
      </c>
      <c r="C4">
        <v>28.633183976210429</v>
      </c>
    </row>
    <row r="5" spans="1:3" x14ac:dyDescent="0.25">
      <c r="A5">
        <v>0.6</v>
      </c>
      <c r="B5">
        <v>406.4229590366669</v>
      </c>
      <c r="C5">
        <v>16.996540126079811</v>
      </c>
    </row>
    <row r="6" spans="1:3" x14ac:dyDescent="0.25">
      <c r="A6">
        <v>0.75</v>
      </c>
      <c r="B6">
        <v>310.32669139333359</v>
      </c>
      <c r="C6">
        <v>10.2618998576924</v>
      </c>
    </row>
    <row r="7" spans="1:3" x14ac:dyDescent="0.25">
      <c r="A7">
        <v>0.9</v>
      </c>
      <c r="B7">
        <v>226.6862502266666</v>
      </c>
      <c r="C7">
        <v>6.08484468544337</v>
      </c>
    </row>
    <row r="8" spans="1:3" x14ac:dyDescent="0.25">
      <c r="A8">
        <v>1.05</v>
      </c>
      <c r="B8">
        <v>177.10428249666671</v>
      </c>
      <c r="C8">
        <v>4.1870085727598019</v>
      </c>
    </row>
    <row r="9" spans="1:3" x14ac:dyDescent="0.25">
      <c r="A9">
        <v>1.2</v>
      </c>
      <c r="B9">
        <v>143.80737547333331</v>
      </c>
      <c r="C9">
        <v>3.0948038847773351</v>
      </c>
    </row>
    <row r="10" spans="1:3" x14ac:dyDescent="0.25">
      <c r="A10">
        <v>1.35</v>
      </c>
      <c r="B10">
        <v>114.34338871999999</v>
      </c>
      <c r="C10">
        <v>2.235586610563963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0.15</v>
      </c>
      <c r="B2">
        <v>702.28360666666708</v>
      </c>
      <c r="C2">
        <v>59.726060234805473</v>
      </c>
    </row>
    <row r="3" spans="1:3" x14ac:dyDescent="0.25">
      <c r="A3">
        <v>0.3</v>
      </c>
      <c r="B3">
        <v>572.3281932699997</v>
      </c>
      <c r="C3">
        <v>35.889044141053233</v>
      </c>
    </row>
    <row r="4" spans="1:3" x14ac:dyDescent="0.25">
      <c r="A4">
        <v>0.45</v>
      </c>
      <c r="B4">
        <v>461.15786933999988</v>
      </c>
      <c r="C4">
        <v>22.238604921774289</v>
      </c>
    </row>
    <row r="5" spans="1:3" x14ac:dyDescent="0.25">
      <c r="A5">
        <v>0.6</v>
      </c>
      <c r="B5">
        <v>353.28006014333351</v>
      </c>
      <c r="C5">
        <v>13.003381034850999</v>
      </c>
    </row>
    <row r="6" spans="1:3" x14ac:dyDescent="0.25">
      <c r="A6">
        <v>0.75</v>
      </c>
      <c r="B6">
        <v>252.26893334666681</v>
      </c>
      <c r="C6">
        <v>7.2302538811806043</v>
      </c>
    </row>
    <row r="7" spans="1:3" x14ac:dyDescent="0.25">
      <c r="A7">
        <v>0.9</v>
      </c>
      <c r="B7">
        <v>175.19283780666669</v>
      </c>
      <c r="C7">
        <v>4.1146482385803749</v>
      </c>
    </row>
    <row r="8" spans="1:3" x14ac:dyDescent="0.25">
      <c r="A8">
        <v>1.05</v>
      </c>
      <c r="B8">
        <v>127.95447254</v>
      </c>
      <c r="C8">
        <v>2.6200842643635158</v>
      </c>
    </row>
    <row r="9" spans="1:3" x14ac:dyDescent="0.25">
      <c r="A9">
        <v>1.2</v>
      </c>
      <c r="B9">
        <v>102.11216386</v>
      </c>
      <c r="C9">
        <v>1.9041084522855449</v>
      </c>
    </row>
    <row r="10" spans="1:3" x14ac:dyDescent="0.25">
      <c r="A10">
        <v>1.35</v>
      </c>
      <c r="B10">
        <v>82.117388339999934</v>
      </c>
      <c r="C10">
        <v>1.393121439943416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0.15</v>
      </c>
      <c r="B2">
        <v>680.91044411000075</v>
      </c>
      <c r="C2">
        <v>55.262204537440233</v>
      </c>
    </row>
    <row r="3" spans="1:3" x14ac:dyDescent="0.25">
      <c r="A3">
        <v>0.3</v>
      </c>
      <c r="B3">
        <v>512.30236677666664</v>
      </c>
      <c r="C3">
        <v>28.046296375252059</v>
      </c>
    </row>
    <row r="4" spans="1:3" x14ac:dyDescent="0.25">
      <c r="A4">
        <v>0.45</v>
      </c>
      <c r="B4">
        <v>362.02967270333329</v>
      </c>
      <c r="C4">
        <v>13.69109373100644</v>
      </c>
    </row>
    <row r="5" spans="1:3" x14ac:dyDescent="0.25">
      <c r="A5">
        <v>0.6</v>
      </c>
      <c r="B5">
        <v>249.57961577333339</v>
      </c>
      <c r="C5">
        <v>7.1183468125233116</v>
      </c>
    </row>
    <row r="6" spans="1:3" x14ac:dyDescent="0.25">
      <c r="A6">
        <v>0.75</v>
      </c>
      <c r="B6">
        <v>164.26770117666649</v>
      </c>
      <c r="C6">
        <v>3.753692729489615</v>
      </c>
    </row>
    <row r="7" spans="1:3" x14ac:dyDescent="0.25">
      <c r="A7">
        <v>0.9</v>
      </c>
      <c r="B7">
        <v>115.84765066</v>
      </c>
      <c r="C7">
        <v>2.2785033599505118</v>
      </c>
    </row>
    <row r="8" spans="1:3" x14ac:dyDescent="0.25">
      <c r="A8">
        <v>1.05</v>
      </c>
      <c r="B8">
        <v>86.423220693333306</v>
      </c>
      <c r="C8">
        <v>1.500687476948658</v>
      </c>
    </row>
    <row r="9" spans="1:3" x14ac:dyDescent="0.25">
      <c r="A9">
        <v>1.2</v>
      </c>
      <c r="B9">
        <v>71.958219956666696</v>
      </c>
      <c r="C9">
        <v>1.1463084753019701</v>
      </c>
    </row>
    <row r="10" spans="1:3" x14ac:dyDescent="0.25">
      <c r="A10">
        <v>1.35</v>
      </c>
      <c r="B10">
        <v>61.320387109999999</v>
      </c>
      <c r="C10">
        <v>0.8963284372057494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0.15</v>
      </c>
      <c r="B2">
        <v>624.22401375000015</v>
      </c>
      <c r="C2">
        <v>44.84559214876905</v>
      </c>
    </row>
    <row r="3" spans="1:3" x14ac:dyDescent="0.25">
      <c r="A3">
        <v>0.3</v>
      </c>
      <c r="B3">
        <v>386.35500631666628</v>
      </c>
      <c r="C3">
        <v>15.379915620790401</v>
      </c>
    </row>
    <row r="4" spans="1:3" x14ac:dyDescent="0.25">
      <c r="A4">
        <v>0.45</v>
      </c>
      <c r="B4">
        <v>252.29902440000001</v>
      </c>
      <c r="C4">
        <v>7.1960400807524909</v>
      </c>
    </row>
    <row r="5" spans="1:3" x14ac:dyDescent="0.25">
      <c r="A5">
        <v>0.6</v>
      </c>
      <c r="B5">
        <v>170.453146</v>
      </c>
      <c r="C5">
        <v>3.9461958835585631</v>
      </c>
    </row>
    <row r="6" spans="1:3" x14ac:dyDescent="0.25">
      <c r="A6">
        <v>0.75</v>
      </c>
      <c r="B6">
        <v>114.92440071999999</v>
      </c>
      <c r="C6">
        <v>2.248463856212727</v>
      </c>
    </row>
    <row r="7" spans="1:3" x14ac:dyDescent="0.25">
      <c r="A7">
        <v>0.9</v>
      </c>
      <c r="B7">
        <v>83.852810796666645</v>
      </c>
      <c r="C7">
        <v>1.4351512210381361</v>
      </c>
    </row>
    <row r="8" spans="1:3" x14ac:dyDescent="0.25">
      <c r="A8">
        <v>1.05</v>
      </c>
      <c r="B8">
        <v>65.102418946666674</v>
      </c>
      <c r="C8">
        <v>0.98379411298243968</v>
      </c>
    </row>
    <row r="9" spans="1:3" x14ac:dyDescent="0.25">
      <c r="A9">
        <v>1.2</v>
      </c>
      <c r="B9">
        <v>55.468098123333291</v>
      </c>
      <c r="C9">
        <v>0.76225211477172339</v>
      </c>
    </row>
    <row r="10" spans="1:3" x14ac:dyDescent="0.25">
      <c r="A10">
        <v>1.35</v>
      </c>
      <c r="B10">
        <v>48.730117523333313</v>
      </c>
      <c r="C10">
        <v>0.61122426679159869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0.15</v>
      </c>
      <c r="B2">
        <v>392.07853094000012</v>
      </c>
      <c r="C2">
        <v>16.07572175951988</v>
      </c>
    </row>
    <row r="3" spans="1:3" x14ac:dyDescent="0.25">
      <c r="A3">
        <v>0.3</v>
      </c>
      <c r="B3">
        <v>254.7195761833334</v>
      </c>
      <c r="C3">
        <v>7.4171076385685639</v>
      </c>
    </row>
    <row r="4" spans="1:3" x14ac:dyDescent="0.25">
      <c r="A4">
        <v>0.45</v>
      </c>
      <c r="B4">
        <v>177.19873174000011</v>
      </c>
      <c r="C4">
        <v>4.1959129715351313</v>
      </c>
    </row>
    <row r="5" spans="1:3" x14ac:dyDescent="0.25">
      <c r="A5">
        <v>0.6</v>
      </c>
      <c r="B5">
        <v>122.67838510999999</v>
      </c>
      <c r="C5">
        <v>2.4702761645300919</v>
      </c>
    </row>
    <row r="6" spans="1:3" x14ac:dyDescent="0.25">
      <c r="A6">
        <v>0.75</v>
      </c>
      <c r="B6">
        <v>86.855998596666637</v>
      </c>
      <c r="C6">
        <v>1.511108230169327</v>
      </c>
    </row>
    <row r="7" spans="1:3" x14ac:dyDescent="0.25">
      <c r="A7">
        <v>0.9</v>
      </c>
      <c r="B7">
        <v>67.029171363333347</v>
      </c>
      <c r="C7">
        <v>1.0290713029525049</v>
      </c>
    </row>
    <row r="8" spans="1:3" x14ac:dyDescent="0.25">
      <c r="A8">
        <v>1.05</v>
      </c>
      <c r="B8">
        <v>54.265356403333321</v>
      </c>
      <c r="C8">
        <v>0.73511436409658981</v>
      </c>
    </row>
    <row r="9" spans="1:3" x14ac:dyDescent="0.25">
      <c r="A9">
        <v>1.2</v>
      </c>
      <c r="B9">
        <v>47.261428419999987</v>
      </c>
      <c r="C9">
        <v>0.57873734117345066</v>
      </c>
    </row>
    <row r="10" spans="1:3" x14ac:dyDescent="0.25">
      <c r="A10">
        <v>1.35</v>
      </c>
      <c r="B10">
        <v>41.72142929666667</v>
      </c>
      <c r="C10">
        <v>0.45739489883739848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0.15</v>
      </c>
      <c r="B2">
        <v>168.32938966403171</v>
      </c>
      <c r="C2">
        <v>4.0940578375586574</v>
      </c>
    </row>
    <row r="3" spans="1:3" x14ac:dyDescent="0.25">
      <c r="A3">
        <v>0.3</v>
      </c>
      <c r="B3">
        <v>123.4275344426878</v>
      </c>
      <c r="C3">
        <v>2.538791840780807</v>
      </c>
    </row>
    <row r="4" spans="1:3" x14ac:dyDescent="0.25">
      <c r="A4">
        <v>0.45</v>
      </c>
      <c r="B4">
        <v>90.40705685770746</v>
      </c>
      <c r="C4">
        <v>1.6171818045194439</v>
      </c>
    </row>
    <row r="5" spans="1:3" x14ac:dyDescent="0.25">
      <c r="A5">
        <v>0.6</v>
      </c>
      <c r="B5">
        <v>69.608900501976322</v>
      </c>
      <c r="C5">
        <v>1.095859217314175</v>
      </c>
    </row>
    <row r="6" spans="1:3" x14ac:dyDescent="0.25">
      <c r="A6">
        <v>0.75</v>
      </c>
      <c r="B6">
        <v>52.644800098814237</v>
      </c>
      <c r="C6">
        <v>0.70089499682808254</v>
      </c>
    </row>
    <row r="7" spans="1:3" x14ac:dyDescent="0.25">
      <c r="A7">
        <v>0.9</v>
      </c>
      <c r="B7">
        <v>44.105756916996071</v>
      </c>
      <c r="C7">
        <v>0.51046484574878859</v>
      </c>
    </row>
    <row r="8" spans="1:3" x14ac:dyDescent="0.25">
      <c r="A8">
        <v>1.05</v>
      </c>
      <c r="B8">
        <v>35.786404411067188</v>
      </c>
      <c r="C8">
        <v>0.33018141653848931</v>
      </c>
    </row>
    <row r="9" spans="1:3" x14ac:dyDescent="0.25">
      <c r="A9">
        <v>1.2</v>
      </c>
      <c r="B9">
        <v>33.374680525691709</v>
      </c>
      <c r="C9">
        <v>0.27864453875758077</v>
      </c>
    </row>
    <row r="10" spans="1:3" x14ac:dyDescent="0.25">
      <c r="A10">
        <v>1.35</v>
      </c>
      <c r="B10">
        <v>31.531850332015821</v>
      </c>
      <c r="C10">
        <v>0.23951730833641471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angle_0</vt:lpstr>
      <vt:lpstr>angle_11</vt:lpstr>
      <vt:lpstr>angle_22.6</vt:lpstr>
      <vt:lpstr>angle_34.9</vt:lpstr>
      <vt:lpstr>angle_48.7</vt:lpstr>
      <vt:lpstr>angle_67.3</vt:lpstr>
      <vt:lpstr>angle_testrun_end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Hodges, Jonathan</cp:lastModifiedBy>
  <dcterms:created xsi:type="dcterms:W3CDTF">2023-05-31T15:49:03Z</dcterms:created>
  <dcterms:modified xsi:type="dcterms:W3CDTF">2023-06-01T22:08:01Z</dcterms:modified>
</cp:coreProperties>
</file>