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yu/Documents/Budgets/"/>
    </mc:Choice>
  </mc:AlternateContent>
  <xr:revisionPtr revIDLastSave="0" documentId="13_ncr:1_{EA38781E-130F-8A4B-9E2D-33B619D612A9}" xr6:coauthVersionLast="45" xr6:coauthVersionMax="45" xr10:uidLastSave="{00000000-0000-0000-0000-000000000000}"/>
  <bookViews>
    <workbookView xWindow="380" yWindow="460" windowWidth="28040" windowHeight="16740" activeTab="2" xr2:uid="{21025CDB-AE2B-714B-AB7F-E274DD0087F4}"/>
  </bookViews>
  <sheets>
    <sheet name="categories" sheetId="2" r:id="rId1"/>
    <sheet name="month-20" sheetId="4" r:id="rId2"/>
    <sheet name="categories-example" sheetId="8" r:id="rId3"/>
    <sheet name="month-20-example-filled" sheetId="9" r:id="rId4"/>
    <sheet name="month-20-example-unfilled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5" i="10" l="1"/>
  <c r="E355" i="9"/>
  <c r="I27" i="9"/>
  <c r="L27" i="9" s="1"/>
  <c r="J30" i="10"/>
  <c r="J33" i="10" s="1"/>
  <c r="K29" i="10"/>
  <c r="I29" i="10"/>
  <c r="L29" i="10" s="1"/>
  <c r="K28" i="10"/>
  <c r="I28" i="10"/>
  <c r="L28" i="10" s="1"/>
  <c r="K27" i="10"/>
  <c r="I27" i="10"/>
  <c r="L27" i="10" s="1"/>
  <c r="K26" i="10"/>
  <c r="I26" i="10"/>
  <c r="L26" i="10" s="1"/>
  <c r="K25" i="10"/>
  <c r="I25" i="10"/>
  <c r="L25" i="10" s="1"/>
  <c r="K24" i="10"/>
  <c r="I24" i="10"/>
  <c r="L24" i="10" s="1"/>
  <c r="K23" i="10"/>
  <c r="I23" i="10"/>
  <c r="L23" i="10" s="1"/>
  <c r="K22" i="10"/>
  <c r="I22" i="10"/>
  <c r="L22" i="10" s="1"/>
  <c r="K21" i="10"/>
  <c r="I21" i="10"/>
  <c r="L21" i="10" s="1"/>
  <c r="K20" i="10"/>
  <c r="I20" i="10"/>
  <c r="L20" i="10" s="1"/>
  <c r="K19" i="10"/>
  <c r="I19" i="10"/>
  <c r="L19" i="10" s="1"/>
  <c r="K18" i="10"/>
  <c r="I18" i="10"/>
  <c r="L18" i="10" s="1"/>
  <c r="K17" i="10"/>
  <c r="I17" i="10"/>
  <c r="L17" i="10" s="1"/>
  <c r="K16" i="10"/>
  <c r="I16" i="10"/>
  <c r="L16" i="10" s="1"/>
  <c r="K15" i="10"/>
  <c r="I15" i="10"/>
  <c r="L15" i="10" s="1"/>
  <c r="K14" i="10"/>
  <c r="I14" i="10"/>
  <c r="L14" i="10" s="1"/>
  <c r="K13" i="10"/>
  <c r="I13" i="10"/>
  <c r="L13" i="10" s="1"/>
  <c r="K12" i="10"/>
  <c r="I12" i="10"/>
  <c r="L12" i="10" s="1"/>
  <c r="K11" i="10"/>
  <c r="I11" i="10"/>
  <c r="L11" i="10" s="1"/>
  <c r="K10" i="10"/>
  <c r="I10" i="10"/>
  <c r="L10" i="10" s="1"/>
  <c r="K9" i="10"/>
  <c r="I9" i="10"/>
  <c r="L9" i="10" s="1"/>
  <c r="K8" i="10"/>
  <c r="I8" i="10"/>
  <c r="L8" i="10" s="1"/>
  <c r="K7" i="10"/>
  <c r="I7" i="10"/>
  <c r="L7" i="10" s="1"/>
  <c r="K6" i="10"/>
  <c r="I6" i="10"/>
  <c r="I29" i="9"/>
  <c r="J30" i="9"/>
  <c r="J33" i="9" s="1"/>
  <c r="K6" i="9"/>
  <c r="K29" i="9"/>
  <c r="K28" i="9"/>
  <c r="I28" i="9"/>
  <c r="L28" i="9" s="1"/>
  <c r="K27" i="9"/>
  <c r="K26" i="9"/>
  <c r="I26" i="9"/>
  <c r="L26" i="9" s="1"/>
  <c r="K25" i="9"/>
  <c r="I25" i="9"/>
  <c r="L25" i="9" s="1"/>
  <c r="K24" i="9"/>
  <c r="I24" i="9"/>
  <c r="L24" i="9" s="1"/>
  <c r="K23" i="9"/>
  <c r="I23" i="9"/>
  <c r="L23" i="9" s="1"/>
  <c r="K22" i="9"/>
  <c r="I22" i="9"/>
  <c r="L22" i="9" s="1"/>
  <c r="K21" i="9"/>
  <c r="I21" i="9"/>
  <c r="L21" i="9" s="1"/>
  <c r="K20" i="9"/>
  <c r="I20" i="9"/>
  <c r="L20" i="9" s="1"/>
  <c r="K19" i="9"/>
  <c r="I19" i="9"/>
  <c r="L19" i="9" s="1"/>
  <c r="K18" i="9"/>
  <c r="I18" i="9"/>
  <c r="L18" i="9" s="1"/>
  <c r="K17" i="9"/>
  <c r="I17" i="9"/>
  <c r="L17" i="9" s="1"/>
  <c r="K16" i="9"/>
  <c r="I16" i="9"/>
  <c r="L16" i="9" s="1"/>
  <c r="K15" i="9"/>
  <c r="I15" i="9"/>
  <c r="L15" i="9" s="1"/>
  <c r="K14" i="9"/>
  <c r="I14" i="9"/>
  <c r="L14" i="9" s="1"/>
  <c r="K13" i="9"/>
  <c r="I13" i="9"/>
  <c r="L13" i="9" s="1"/>
  <c r="K12" i="9"/>
  <c r="I12" i="9"/>
  <c r="L12" i="9" s="1"/>
  <c r="K11" i="9"/>
  <c r="I11" i="9"/>
  <c r="L11" i="9" s="1"/>
  <c r="K10" i="9"/>
  <c r="I10" i="9"/>
  <c r="L10" i="9" s="1"/>
  <c r="K9" i="9"/>
  <c r="I9" i="9"/>
  <c r="L9" i="9" s="1"/>
  <c r="K8" i="9"/>
  <c r="I8" i="9"/>
  <c r="L8" i="9" s="1"/>
  <c r="K7" i="9"/>
  <c r="I7" i="9"/>
  <c r="L7" i="9" s="1"/>
  <c r="I6" i="9"/>
  <c r="I39" i="4"/>
  <c r="I40" i="4" s="1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6" i="4"/>
  <c r="I30" i="10" l="1"/>
  <c r="G26" i="9"/>
  <c r="G26" i="10"/>
  <c r="L6" i="10"/>
  <c r="L30" i="10" s="1"/>
  <c r="K30" i="10"/>
  <c r="K30" i="9"/>
  <c r="I30" i="9"/>
  <c r="L29" i="9"/>
  <c r="L6" i="9"/>
  <c r="J39" i="4"/>
  <c r="L30" i="9" l="1"/>
  <c r="H10" i="4"/>
  <c r="K10" i="4" s="1"/>
  <c r="H24" i="4"/>
  <c r="K24" i="4" s="1"/>
  <c r="H6" i="4"/>
  <c r="H8" i="4"/>
  <c r="K8" i="4" s="1"/>
  <c r="H7" i="4"/>
  <c r="K7" i="4" s="1"/>
  <c r="H9" i="4"/>
  <c r="K9" i="4" s="1"/>
  <c r="H11" i="4"/>
  <c r="K11" i="4" s="1"/>
  <c r="H12" i="4"/>
  <c r="K12" i="4" s="1"/>
  <c r="H13" i="4"/>
  <c r="K13" i="4" s="1"/>
  <c r="H14" i="4"/>
  <c r="K14" i="4" s="1"/>
  <c r="H15" i="4"/>
  <c r="K15" i="4" s="1"/>
  <c r="H16" i="4"/>
  <c r="K16" i="4" s="1"/>
  <c r="H17" i="4"/>
  <c r="K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5" i="4"/>
  <c r="K25" i="4" s="1"/>
  <c r="H26" i="4"/>
  <c r="K26" i="4" s="1"/>
  <c r="H27" i="4"/>
  <c r="K27" i="4" s="1"/>
  <c r="H28" i="4"/>
  <c r="K28" i="4" s="1"/>
  <c r="H29" i="4"/>
  <c r="K29" i="4" s="1"/>
  <c r="H30" i="4"/>
  <c r="K30" i="4" s="1"/>
  <c r="H31" i="4"/>
  <c r="K31" i="4" s="1"/>
  <c r="H32" i="4"/>
  <c r="K32" i="4" s="1"/>
  <c r="H33" i="4"/>
  <c r="K33" i="4" s="1"/>
  <c r="H34" i="4"/>
  <c r="K34" i="4" s="1"/>
  <c r="H35" i="4"/>
  <c r="K35" i="4" s="1"/>
  <c r="H36" i="4"/>
  <c r="K36" i="4" s="1"/>
  <c r="H37" i="4"/>
  <c r="K37" i="4" s="1"/>
  <c r="H38" i="4"/>
  <c r="K38" i="4" s="1"/>
  <c r="H39" i="4" l="1"/>
  <c r="K6" i="4"/>
  <c r="K39" i="4" s="1"/>
</calcChain>
</file>

<file path=xl/sharedStrings.xml><?xml version="1.0" encoding="utf-8"?>
<sst xmlns="http://schemas.openxmlformats.org/spreadsheetml/2006/main" count="363" uniqueCount="119">
  <si>
    <t xml:space="preserve">Categories </t>
  </si>
  <si>
    <t>Food</t>
  </si>
  <si>
    <t>Eating Out - Delivery</t>
  </si>
  <si>
    <t>Groceries</t>
  </si>
  <si>
    <t>Rent</t>
  </si>
  <si>
    <t xml:space="preserve">Monthly Rent </t>
  </si>
  <si>
    <t>Utilities</t>
  </si>
  <si>
    <t>Internet</t>
  </si>
  <si>
    <t>Phone Bill</t>
  </si>
  <si>
    <t>Electric Bill</t>
  </si>
  <si>
    <t>Pets</t>
  </si>
  <si>
    <t>Pet Care (Insurance, vet bills, food…etc)</t>
  </si>
  <si>
    <t>Transportation</t>
  </si>
  <si>
    <t xml:space="preserve">Metrocard </t>
  </si>
  <si>
    <t xml:space="preserve">Gas </t>
  </si>
  <si>
    <t>Car Payment</t>
  </si>
  <si>
    <t>Sub-Categories</t>
  </si>
  <si>
    <t>Subscriptions</t>
  </si>
  <si>
    <t>Streaming Services (Netflix, Hulu…)</t>
  </si>
  <si>
    <t>Music Streaming (Spotify, Pandora…)</t>
  </si>
  <si>
    <t>Magazines/Newspapers</t>
  </si>
  <si>
    <t>Apps</t>
  </si>
  <si>
    <t xml:space="preserve">Amazon Prime </t>
  </si>
  <si>
    <t>Entertainment</t>
  </si>
  <si>
    <t>Eating Out - Restaurants w/ Friends</t>
  </si>
  <si>
    <t>Eating Out - Lunch</t>
  </si>
  <si>
    <t xml:space="preserve">Movies, concerts… </t>
  </si>
  <si>
    <t>Uber/Lyft</t>
  </si>
  <si>
    <t>Insurance</t>
  </si>
  <si>
    <t>Health Insurance</t>
  </si>
  <si>
    <t>Renter's Insurance</t>
  </si>
  <si>
    <t>Clothing</t>
  </si>
  <si>
    <t xml:space="preserve">Clothing, shoes, bags… </t>
  </si>
  <si>
    <t>Human Maintenance</t>
  </si>
  <si>
    <t>Haircuts, beauty products…</t>
  </si>
  <si>
    <t>Costco/BJs</t>
  </si>
  <si>
    <t>Education/Learning</t>
  </si>
  <si>
    <t xml:space="preserve">Online Programs </t>
  </si>
  <si>
    <t>Necessities</t>
  </si>
  <si>
    <t>Basic human needs</t>
  </si>
  <si>
    <t>Stuff/Miscellaneous</t>
  </si>
  <si>
    <t>Gifts</t>
  </si>
  <si>
    <t xml:space="preserve">Presents for others </t>
  </si>
  <si>
    <t>Does not belong in a category</t>
  </si>
  <si>
    <t xml:space="preserve">Savings </t>
  </si>
  <si>
    <t>Main Savings</t>
  </si>
  <si>
    <t>Emergency Fund</t>
  </si>
  <si>
    <t xml:space="preserve">Goal Fund (Traveling) </t>
  </si>
  <si>
    <t>Investments</t>
  </si>
  <si>
    <t>Investment Portfolio</t>
  </si>
  <si>
    <t>[Insert Month's] Budget 2020</t>
  </si>
  <si>
    <t>Date</t>
  </si>
  <si>
    <t xml:space="preserve">Where I Spent it </t>
  </si>
  <si>
    <t>How Much</t>
  </si>
  <si>
    <t>Total</t>
  </si>
  <si>
    <t>April Budget 2020</t>
  </si>
  <si>
    <t>What do I spend on?</t>
  </si>
  <si>
    <t>Subcategory</t>
  </si>
  <si>
    <t>Education</t>
  </si>
  <si>
    <t>Loans</t>
  </si>
  <si>
    <t>Student Loans</t>
  </si>
  <si>
    <t>Actual Spent</t>
  </si>
  <si>
    <t>Budgeted Amount</t>
  </si>
  <si>
    <t>Weekly Amount</t>
  </si>
  <si>
    <t>Number of wks this month</t>
  </si>
  <si>
    <t>Monthly income</t>
  </si>
  <si>
    <t>Week #</t>
  </si>
  <si>
    <t>TOTAL:</t>
  </si>
  <si>
    <t xml:space="preserve">Budgeted - Actual </t>
  </si>
  <si>
    <t>Monthly income (After Tax)</t>
  </si>
  <si>
    <t>1: (1-4)</t>
  </si>
  <si>
    <t>Verizon Fios</t>
  </si>
  <si>
    <t>Explanation</t>
  </si>
  <si>
    <t>Online education</t>
  </si>
  <si>
    <t>Copays, medicine…</t>
  </si>
  <si>
    <t>Haircuts, beauty services…</t>
  </si>
  <si>
    <t>Birthday, congratulation gifts, cards…</t>
  </si>
  <si>
    <t xml:space="preserve">Amount Budget Left: </t>
  </si>
  <si>
    <t>Money That's Left?</t>
  </si>
  <si>
    <t>Eating Out - Myself</t>
  </si>
  <si>
    <t>Breakfast/Lunch at work, delivery, coffee runs</t>
  </si>
  <si>
    <t>Breakfast Cart</t>
  </si>
  <si>
    <t xml:space="preserve">1: (1-4) </t>
  </si>
  <si>
    <t>Tmobile</t>
  </si>
  <si>
    <t>Gregorys</t>
  </si>
  <si>
    <t>Happy Hour</t>
  </si>
  <si>
    <t>Trader Joes</t>
  </si>
  <si>
    <t>2: (5-11)</t>
  </si>
  <si>
    <t>MTA - Monthly Unlimited</t>
  </si>
  <si>
    <t>Payday!</t>
  </si>
  <si>
    <t>Home</t>
  </si>
  <si>
    <t>Netflix</t>
  </si>
  <si>
    <t>Starbucks - Latte</t>
  </si>
  <si>
    <t>Petsmart - Flea meds</t>
  </si>
  <si>
    <t>NationalGrid</t>
  </si>
  <si>
    <t>6mo Expenses - Rainyday</t>
  </si>
  <si>
    <t>Goal Fund (Traveling)</t>
  </si>
  <si>
    <t>Vancouver</t>
  </si>
  <si>
    <t>Savings Acc</t>
  </si>
  <si>
    <t>Personal Investments</t>
  </si>
  <si>
    <t>Brunch</t>
  </si>
  <si>
    <t>Café Session</t>
  </si>
  <si>
    <t>Pottery Lesson</t>
  </si>
  <si>
    <t>Lovepop Card</t>
  </si>
  <si>
    <t>Salad</t>
  </si>
  <si>
    <t>Vending Machine</t>
  </si>
  <si>
    <t>3: (12-18)</t>
  </si>
  <si>
    <t>Snacks</t>
  </si>
  <si>
    <t>Apple Cloud 50gb</t>
  </si>
  <si>
    <t>CS Bootcamp</t>
  </si>
  <si>
    <t>Target</t>
  </si>
  <si>
    <t>Team Lunch - Bentobox</t>
  </si>
  <si>
    <t>Bubble Tea</t>
  </si>
  <si>
    <t>4: (19-25)</t>
  </si>
  <si>
    <t>Birthday Dinner</t>
  </si>
  <si>
    <t>Gristedes</t>
  </si>
  <si>
    <t>5: (26-30)</t>
  </si>
  <si>
    <t>Monies Left over for Month</t>
  </si>
  <si>
    <t>[Month] Budget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</si>
</sst>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m/d/yy;@"/>
  </numFmts>
  <fonts count="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venir Roman"/>
    </font>
    <font>
      <b/>
      <sz val="14"/>
      <color theme="1"/>
      <name val="Avenir Roman"/>
    </font>
    <font>
      <b/>
      <sz val="12"/>
      <color theme="1"/>
      <name val="Avenir Roman"/>
    </font>
    <font>
      <sz val="14"/>
      <color theme="1"/>
      <name val="Avenir Roman"/>
    </font>
    <font>
      <b/>
      <sz val="18"/>
      <color theme="1"/>
      <name val="Avenir Roman"/>
    </font>
    <font>
      <b/>
      <sz val="24"/>
      <color theme="1"/>
      <name val="Avenir Roman"/>
    </font>
    <font>
      <b/>
      <sz val="14"/>
      <color rgb="FF000000"/>
      <name val="Avenir Roman"/>
    </font>
  </fonts>
  <fills count="2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BABBE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DD4F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998B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A3B13"/>
        <bgColor indexed="64"/>
      </patternFill>
    </fill>
    <fill>
      <patternFill patternType="solid">
        <fgColor rgb="FFFC6DE3"/>
        <bgColor indexed="64"/>
      </patternFill>
    </fill>
    <fill>
      <patternFill patternType="solid">
        <fgColor rgb="FFA8C6BF"/>
        <bgColor indexed="64"/>
      </patternFill>
    </fill>
    <fill>
      <patternFill patternType="solid">
        <fgColor rgb="FF9556D0"/>
        <bgColor indexed="64"/>
      </patternFill>
    </fill>
    <fill>
      <patternFill patternType="solid">
        <fgColor rgb="FF0098B3"/>
        <bgColor indexed="64"/>
      </patternFill>
    </fill>
    <fill>
      <patternFill patternType="solid">
        <fgColor rgb="FFBBBBE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4BD"/>
        <bgColor indexed="64"/>
      </patternFill>
    </fill>
    <fill>
      <patternFill patternType="solid">
        <fgColor rgb="FF00B050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double">
        <color indexed="64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thin">
        <color theme="6" tint="0.39997558519241921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/>
      <right style="hair">
        <color theme="1"/>
      </right>
      <top/>
      <bottom style="hair">
        <color theme="1"/>
      </bottom>
      <diagonal/>
    </border>
    <border>
      <left style="hair">
        <color theme="1"/>
      </left>
      <right style="hair">
        <color theme="1"/>
      </right>
      <top/>
      <bottom style="hair">
        <color theme="1"/>
      </bottom>
      <diagonal/>
    </border>
    <border>
      <left style="hair">
        <color theme="1"/>
      </left>
      <right/>
      <top/>
      <bottom style="hair">
        <color theme="1"/>
      </bottom>
      <diagonal/>
    </border>
    <border>
      <left/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/>
      <diagonal/>
    </border>
    <border>
      <left style="hair">
        <color theme="1"/>
      </left>
      <right/>
      <top style="hair">
        <color theme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3" fillId="1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44" fontId="2" fillId="0" borderId="0" xfId="1" applyFont="1" applyAlignment="1">
      <alignment vertical="center"/>
    </xf>
    <xf numFmtId="0" fontId="2" fillId="0" borderId="0" xfId="0" applyNumberFormat="1" applyFont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 applyAlignment="1">
      <alignment vertical="center"/>
    </xf>
    <xf numFmtId="44" fontId="2" fillId="0" borderId="0" xfId="0" applyNumberFormat="1" applyFont="1" applyAlignment="1" applyProtection="1">
      <alignment vertical="center"/>
      <protection locked="0" hidden="1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10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6" fillId="0" borderId="0" xfId="0" applyNumberFormat="1" applyFont="1" applyFill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44" fontId="2" fillId="0" borderId="5" xfId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44" fontId="2" fillId="0" borderId="6" xfId="1" applyFont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4" fontId="2" fillId="0" borderId="0" xfId="1" applyFont="1" applyAlignment="1" applyProtection="1">
      <alignment vertical="center"/>
      <protection locked="0"/>
    </xf>
    <xf numFmtId="44" fontId="2" fillId="0" borderId="0" xfId="1" applyFont="1" applyAlignment="1" applyProtection="1">
      <alignment vertical="center"/>
    </xf>
    <xf numFmtId="44" fontId="2" fillId="0" borderId="7" xfId="1" applyFont="1" applyBorder="1" applyAlignment="1" applyProtection="1">
      <alignment vertical="center"/>
    </xf>
    <xf numFmtId="44" fontId="2" fillId="0" borderId="0" xfId="1" applyFont="1" applyAlignment="1" applyProtection="1">
      <alignment vertical="center"/>
      <protection locked="0" hidden="1"/>
    </xf>
    <xf numFmtId="44" fontId="2" fillId="0" borderId="8" xfId="1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44" fontId="5" fillId="0" borderId="0" xfId="0" applyNumberFormat="1" applyFont="1" applyAlignment="1">
      <alignment vertical="center"/>
    </xf>
    <xf numFmtId="0" fontId="3" fillId="5" borderId="0" xfId="0" applyFont="1" applyFill="1" applyAlignment="1">
      <alignment vertical="center"/>
    </xf>
    <xf numFmtId="0" fontId="3" fillId="12" borderId="0" xfId="0" applyFont="1" applyFill="1" applyAlignment="1" applyProtection="1">
      <alignment horizontal="center" vertical="center"/>
    </xf>
    <xf numFmtId="44" fontId="2" fillId="0" borderId="1" xfId="1" applyFont="1" applyBorder="1" applyAlignment="1" applyProtection="1">
      <alignment vertical="center"/>
      <protection locked="0"/>
    </xf>
    <xf numFmtId="44" fontId="2" fillId="0" borderId="0" xfId="1" applyFont="1" applyBorder="1" applyAlignment="1" applyProtection="1">
      <alignment vertical="center"/>
      <protection locked="0"/>
    </xf>
    <xf numFmtId="44" fontId="2" fillId="0" borderId="1" xfId="1" applyFont="1" applyBorder="1" applyAlignment="1" applyProtection="1">
      <alignment vertical="center"/>
    </xf>
    <xf numFmtId="6" fontId="2" fillId="0" borderId="0" xfId="0" applyNumberFormat="1" applyFont="1" applyAlignment="1" applyProtection="1">
      <alignment vertical="center"/>
      <protection locked="0" hidden="1"/>
    </xf>
    <xf numFmtId="44" fontId="5" fillId="0" borderId="0" xfId="1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0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2" fillId="0" borderId="0" xfId="0" applyFont="1" applyAlignment="1" applyProtection="1">
      <alignment vertical="center"/>
      <protection locked="0"/>
    </xf>
    <xf numFmtId="164" fontId="4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9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44" fontId="3" fillId="0" borderId="0" xfId="1" applyFont="1" applyAlignment="1" applyProtection="1">
      <alignment vertical="center"/>
      <protection locked="0"/>
    </xf>
    <xf numFmtId="44" fontId="3" fillId="11" borderId="0" xfId="1" applyFont="1" applyFill="1" applyAlignment="1" applyProtection="1">
      <alignment vertical="center"/>
      <protection locked="0"/>
    </xf>
    <xf numFmtId="44" fontId="3" fillId="0" borderId="0" xfId="0" applyNumberFormat="1" applyFont="1" applyAlignment="1">
      <alignment vertical="center"/>
    </xf>
    <xf numFmtId="0" fontId="4" fillId="2" borderId="0" xfId="0" applyFont="1" applyFill="1" applyAlignment="1" applyProtection="1">
      <alignment vertical="center"/>
      <protection locked="0"/>
    </xf>
    <xf numFmtId="0" fontId="3" fillId="2" borderId="0" xfId="0" applyNumberFormat="1" applyFont="1" applyFill="1" applyAlignment="1">
      <alignment horizontal="center" vertical="center"/>
    </xf>
    <xf numFmtId="0" fontId="4" fillId="0" borderId="0" xfId="0" applyFont="1" applyFill="1" applyAlignment="1" applyProtection="1">
      <alignment vertical="center"/>
      <protection locked="0"/>
    </xf>
    <xf numFmtId="0" fontId="3" fillId="26" borderId="1" xfId="0" applyFont="1" applyFill="1" applyBorder="1" applyAlignment="1">
      <alignment horizontal="center" vertical="center"/>
    </xf>
    <xf numFmtId="44" fontId="3" fillId="26" borderId="0" xfId="0" applyNumberFormat="1" applyFont="1" applyFill="1" applyAlignment="1">
      <alignment vertical="center"/>
    </xf>
    <xf numFmtId="44" fontId="4" fillId="26" borderId="0" xfId="1" applyFont="1" applyFill="1" applyAlignment="1">
      <alignment vertical="center"/>
    </xf>
    <xf numFmtId="44" fontId="4" fillId="26" borderId="1" xfId="1" applyFont="1" applyFill="1" applyBorder="1" applyAlignment="1">
      <alignment vertical="center"/>
    </xf>
    <xf numFmtId="0" fontId="7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0" borderId="0" xfId="0" applyFont="1" applyFill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 wrapText="1"/>
      <protection locked="0"/>
    </xf>
    <xf numFmtId="0" fontId="2" fillId="0" borderId="9" xfId="0" applyFont="1" applyBorder="1" applyAlignment="1" applyProtection="1">
      <alignment vertical="center" wrapText="1"/>
      <protection locked="0"/>
    </xf>
    <xf numFmtId="0" fontId="2" fillId="0" borderId="0" xfId="0" applyFont="1" applyBorder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44" fontId="2" fillId="0" borderId="5" xfId="1" applyFont="1" applyBorder="1" applyAlignment="1" applyProtection="1">
      <alignment vertical="center"/>
    </xf>
    <xf numFmtId="44" fontId="2" fillId="0" borderId="6" xfId="1" applyFont="1" applyBorder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8" fillId="27" borderId="0" xfId="0" applyFont="1" applyFill="1" applyAlignment="1">
      <alignment horizontal="center" vertical="center"/>
    </xf>
    <xf numFmtId="44" fontId="2" fillId="0" borderId="0" xfId="0" applyNumberFormat="1" applyFont="1" applyAlignment="1" applyProtection="1">
      <alignment vertical="center"/>
      <protection locked="0"/>
    </xf>
    <xf numFmtId="0" fontId="6" fillId="10" borderId="0" xfId="0" applyFont="1" applyFill="1" applyAlignment="1">
      <alignment horizontal="center" vertical="center"/>
    </xf>
    <xf numFmtId="0" fontId="6" fillId="3" borderId="0" xfId="0" applyNumberFormat="1" applyFont="1" applyFill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44" fontId="2" fillId="25" borderId="0" xfId="0" applyNumberFormat="1" applyFont="1" applyFill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vertical="center"/>
    </xf>
    <xf numFmtId="0" fontId="4" fillId="7" borderId="14" xfId="0" applyFont="1" applyFill="1" applyBorder="1" applyAlignment="1">
      <alignment vertical="center"/>
    </xf>
    <xf numFmtId="0" fontId="4" fillId="13" borderId="14" xfId="0" applyFont="1" applyFill="1" applyBorder="1" applyAlignment="1">
      <alignment vertical="center"/>
    </xf>
    <xf numFmtId="0" fontId="4" fillId="15" borderId="14" xfId="0" applyFont="1" applyFill="1" applyBorder="1" applyAlignment="1">
      <alignment vertical="center"/>
    </xf>
    <xf numFmtId="0" fontId="4" fillId="14" borderId="14" xfId="0" applyFont="1" applyFill="1" applyBorder="1" applyAlignment="1">
      <alignment vertical="center"/>
    </xf>
    <xf numFmtId="0" fontId="4" fillId="8" borderId="14" xfId="0" applyFont="1" applyFill="1" applyBorder="1" applyAlignment="1">
      <alignment vertical="center"/>
    </xf>
    <xf numFmtId="0" fontId="4" fillId="9" borderId="14" xfId="0" applyFont="1" applyFill="1" applyBorder="1" applyAlignment="1">
      <alignment vertical="center"/>
    </xf>
    <xf numFmtId="0" fontId="4" fillId="18" borderId="14" xfId="0" applyFont="1" applyFill="1" applyBorder="1" applyAlignment="1">
      <alignment vertical="center"/>
    </xf>
    <xf numFmtId="0" fontId="4" fillId="23" borderId="14" xfId="0" applyFont="1" applyFill="1" applyBorder="1" applyAlignment="1">
      <alignment vertical="center"/>
    </xf>
    <xf numFmtId="0" fontId="4" fillId="22" borderId="14" xfId="0" applyFont="1" applyFill="1" applyBorder="1" applyAlignment="1">
      <alignment vertical="center"/>
    </xf>
    <xf numFmtId="0" fontId="4" fillId="21" borderId="14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20" borderId="14" xfId="0" applyFont="1" applyFill="1" applyBorder="1" applyAlignment="1">
      <alignment vertical="center"/>
    </xf>
    <xf numFmtId="0" fontId="4" fillId="19" borderId="14" xfId="0" applyFont="1" applyFill="1" applyBorder="1" applyAlignment="1">
      <alignment vertical="center"/>
    </xf>
    <xf numFmtId="0" fontId="4" fillId="16" borderId="14" xfId="0" applyFont="1" applyFill="1" applyBorder="1" applyAlignment="1">
      <alignment vertical="center"/>
    </xf>
    <xf numFmtId="0" fontId="4" fillId="17" borderId="16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4" fillId="24" borderId="10" xfId="0" applyFont="1" applyFill="1" applyBorder="1" applyAlignment="1">
      <alignment vertical="center"/>
    </xf>
    <xf numFmtId="0" fontId="4" fillId="24" borderId="15" xfId="0" applyFont="1" applyFill="1" applyBorder="1" applyAlignment="1">
      <alignment vertical="center"/>
    </xf>
    <xf numFmtId="0" fontId="4" fillId="13" borderId="10" xfId="0" applyFont="1" applyFill="1" applyBorder="1" applyAlignment="1">
      <alignment vertical="center"/>
    </xf>
    <xf numFmtId="0" fontId="4" fillId="13" borderId="15" xfId="0" applyFont="1" applyFill="1" applyBorder="1" applyAlignment="1">
      <alignment vertical="center"/>
    </xf>
    <xf numFmtId="0" fontId="4" fillId="15" borderId="10" xfId="0" applyFont="1" applyFill="1" applyBorder="1" applyAlignment="1">
      <alignment vertical="center"/>
    </xf>
    <xf numFmtId="0" fontId="4" fillId="15" borderId="15" xfId="0" applyFont="1" applyFill="1" applyBorder="1" applyAlignment="1">
      <alignment vertical="center"/>
    </xf>
    <xf numFmtId="0" fontId="4" fillId="14" borderId="10" xfId="0" applyFont="1" applyFill="1" applyBorder="1" applyAlignment="1">
      <alignment vertical="center"/>
    </xf>
    <xf numFmtId="0" fontId="4" fillId="14" borderId="15" xfId="0" applyFont="1" applyFill="1" applyBorder="1" applyAlignment="1">
      <alignment vertical="center"/>
    </xf>
    <xf numFmtId="0" fontId="4" fillId="8" borderId="10" xfId="0" applyFont="1" applyFill="1" applyBorder="1" applyAlignment="1">
      <alignment vertical="center"/>
    </xf>
    <xf numFmtId="0" fontId="4" fillId="8" borderId="15" xfId="0" applyFont="1" applyFill="1" applyBorder="1" applyAlignment="1">
      <alignment vertical="center"/>
    </xf>
    <xf numFmtId="0" fontId="4" fillId="9" borderId="10" xfId="0" applyFont="1" applyFill="1" applyBorder="1" applyAlignment="1">
      <alignment vertical="center"/>
    </xf>
    <xf numFmtId="0" fontId="4" fillId="9" borderId="15" xfId="0" applyFont="1" applyFill="1" applyBorder="1" applyAlignment="1">
      <alignment vertical="center"/>
    </xf>
    <xf numFmtId="0" fontId="4" fillId="18" borderId="10" xfId="0" applyFont="1" applyFill="1" applyBorder="1" applyAlignment="1">
      <alignment vertical="center"/>
    </xf>
    <xf numFmtId="0" fontId="4" fillId="18" borderId="15" xfId="0" applyFont="1" applyFill="1" applyBorder="1" applyAlignment="1">
      <alignment vertical="center"/>
    </xf>
    <xf numFmtId="0" fontId="4" fillId="23" borderId="10" xfId="0" applyFont="1" applyFill="1" applyBorder="1" applyAlignment="1">
      <alignment vertical="center"/>
    </xf>
    <xf numFmtId="0" fontId="4" fillId="23" borderId="15" xfId="0" applyFont="1" applyFill="1" applyBorder="1" applyAlignment="1">
      <alignment vertical="center"/>
    </xf>
    <xf numFmtId="0" fontId="4" fillId="22" borderId="10" xfId="0" applyFont="1" applyFill="1" applyBorder="1" applyAlignment="1">
      <alignment vertical="center"/>
    </xf>
    <xf numFmtId="0" fontId="4" fillId="22" borderId="15" xfId="0" applyFont="1" applyFill="1" applyBorder="1" applyAlignment="1">
      <alignment vertical="center"/>
    </xf>
    <xf numFmtId="0" fontId="4" fillId="21" borderId="10" xfId="0" applyFont="1" applyFill="1" applyBorder="1" applyAlignment="1">
      <alignment vertical="center"/>
    </xf>
    <xf numFmtId="0" fontId="4" fillId="21" borderId="15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20" borderId="10" xfId="0" applyFont="1" applyFill="1" applyBorder="1" applyAlignment="1">
      <alignment vertical="center"/>
    </xf>
    <xf numFmtId="0" fontId="4" fillId="20" borderId="15" xfId="0" applyFont="1" applyFill="1" applyBorder="1" applyAlignment="1">
      <alignment vertical="center"/>
    </xf>
    <xf numFmtId="0" fontId="4" fillId="19" borderId="10" xfId="0" applyFont="1" applyFill="1" applyBorder="1" applyAlignment="1">
      <alignment vertical="center"/>
    </xf>
    <xf numFmtId="0" fontId="4" fillId="19" borderId="15" xfId="0" applyFont="1" applyFill="1" applyBorder="1" applyAlignment="1">
      <alignment vertical="center"/>
    </xf>
    <xf numFmtId="0" fontId="4" fillId="16" borderId="10" xfId="0" applyFont="1" applyFill="1" applyBorder="1" applyAlignment="1">
      <alignment vertical="center"/>
    </xf>
    <xf numFmtId="0" fontId="4" fillId="16" borderId="15" xfId="0" applyFont="1" applyFill="1" applyBorder="1" applyAlignment="1">
      <alignment vertical="center"/>
    </xf>
    <xf numFmtId="0" fontId="4" fillId="17" borderId="17" xfId="0" applyFont="1" applyFill="1" applyBorder="1" applyAlignment="1">
      <alignment vertical="center"/>
    </xf>
    <xf numFmtId="0" fontId="4" fillId="17" borderId="18" xfId="0" applyFont="1" applyFill="1" applyBorder="1" applyAlignment="1">
      <alignment vertical="center"/>
    </xf>
  </cellXfs>
  <cellStyles count="2">
    <cellStyle name="Currency" xfId="1" builtinId="4"/>
    <cellStyle name="Normal" xfId="0" builtinId="0"/>
  </cellStyles>
  <dxfs count="123"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venir Roman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/>
        <top style="hair">
          <color theme="1"/>
        </top>
        <bottom style="hair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border diagonalUp="0" diagonalDown="0" outline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hair">
          <color theme="1"/>
        </right>
        <top style="hair">
          <color theme="1"/>
        </top>
        <bottom style="hair">
          <color theme="1"/>
        </bottom>
      </border>
    </dxf>
    <dxf>
      <border>
        <top style="hair">
          <color theme="1"/>
        </top>
      </border>
    </dxf>
    <dxf>
      <border>
        <bottom style="hair">
          <color theme="1"/>
        </bottom>
      </border>
    </dxf>
    <dxf>
      <border diagonalUp="0" diagonalDown="0">
        <left style="hair">
          <color theme="1"/>
        </left>
        <right style="hair">
          <color theme="1"/>
        </right>
        <top style="hair">
          <color theme="1"/>
        </top>
        <bottom style="hair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numFmt numFmtId="164" formatCode="m/d/yy;@"/>
      <alignment horizontal="general" vertical="center" textRotation="0" wrapText="0" indent="0" justifyLastLine="0" shrinkToFit="0" readingOrder="0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venir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venir Roman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EA1C9"/>
        </patternFill>
      </fill>
    </dxf>
    <dxf>
      <fill>
        <patternFill>
          <bgColor rgb="FFBBBBEB"/>
        </patternFill>
      </fill>
    </dxf>
    <dxf>
      <fill>
        <patternFill>
          <bgColor rgb="FFBBBBEB"/>
        </patternFill>
      </fill>
    </dxf>
    <dxf>
      <fill>
        <patternFill>
          <bgColor rgb="FFBBBBEB"/>
        </patternFill>
      </fill>
    </dxf>
    <dxf>
      <fill>
        <patternFill>
          <bgColor rgb="FFF998B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0098B3"/>
        </patternFill>
      </fill>
    </dxf>
    <dxf>
      <fill>
        <patternFill>
          <bgColor rgb="FF9556D0"/>
        </patternFill>
      </fill>
    </dxf>
    <dxf>
      <fill>
        <patternFill>
          <bgColor rgb="FFA8C6BF"/>
        </patternFill>
      </fill>
    </dxf>
    <dxf>
      <fill>
        <patternFill>
          <bgColor theme="4" tint="0.39994506668294322"/>
        </patternFill>
      </fill>
    </dxf>
    <dxf>
      <fill>
        <patternFill>
          <bgColor rgb="FFFC6DE3"/>
        </patternFill>
      </fill>
    </dxf>
    <dxf>
      <fill>
        <patternFill>
          <bgColor rgb="FFCA3B1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EA1C9"/>
        </patternFill>
      </fill>
    </dxf>
    <dxf>
      <fill>
        <patternFill>
          <bgColor rgb="FFBBBBEB"/>
        </patternFill>
      </fill>
    </dxf>
    <dxf>
      <fill>
        <patternFill>
          <bgColor rgb="FFBBBBEB"/>
        </patternFill>
      </fill>
    </dxf>
    <dxf>
      <fill>
        <patternFill>
          <bgColor rgb="FFBBBBEB"/>
        </patternFill>
      </fill>
    </dxf>
    <dxf>
      <fill>
        <patternFill>
          <bgColor rgb="FFF998B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0098B3"/>
        </patternFill>
      </fill>
    </dxf>
    <dxf>
      <fill>
        <patternFill>
          <bgColor rgb="FF9556D0"/>
        </patternFill>
      </fill>
    </dxf>
    <dxf>
      <fill>
        <patternFill>
          <bgColor rgb="FFA8C6BF"/>
        </patternFill>
      </fill>
    </dxf>
    <dxf>
      <fill>
        <patternFill>
          <bgColor theme="4" tint="0.39994506668294322"/>
        </patternFill>
      </fill>
    </dxf>
    <dxf>
      <fill>
        <patternFill>
          <bgColor rgb="FFFC6DE3"/>
        </patternFill>
      </fill>
    </dxf>
    <dxf>
      <fill>
        <patternFill>
          <bgColor rgb="FFCA3B1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numFmt numFmtId="0" formatCode="General"/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numFmt numFmtId="164" formatCode="m/d/yy;@"/>
      <alignment horizontal="general" vertical="center" textRotation="0" wrapText="0" indent="0" justifyLastLine="0" shrinkToFit="0" readingOrder="0"/>
      <protection locked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  <protection locked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venir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venir Roman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9EA1C9"/>
        </patternFill>
      </fill>
    </dxf>
    <dxf>
      <fill>
        <patternFill>
          <bgColor rgb="FFBBBBEB"/>
        </patternFill>
      </fill>
    </dxf>
    <dxf>
      <fill>
        <patternFill>
          <bgColor rgb="FFBBBBEB"/>
        </patternFill>
      </fill>
    </dxf>
    <dxf>
      <fill>
        <patternFill>
          <bgColor rgb="FFBBBBEB"/>
        </patternFill>
      </fill>
    </dxf>
    <dxf>
      <fill>
        <patternFill>
          <bgColor rgb="FFF998B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rgb="FF0098B3"/>
        </patternFill>
      </fill>
    </dxf>
    <dxf>
      <fill>
        <patternFill>
          <bgColor rgb="FF9556D0"/>
        </patternFill>
      </fill>
    </dxf>
    <dxf>
      <fill>
        <patternFill>
          <bgColor rgb="FFA8C6BF"/>
        </patternFill>
      </fill>
    </dxf>
    <dxf>
      <fill>
        <patternFill>
          <bgColor theme="4" tint="0.39994506668294322"/>
        </patternFill>
      </fill>
    </dxf>
    <dxf>
      <fill>
        <patternFill>
          <bgColor rgb="FFFC6DE3"/>
        </patternFill>
      </fill>
    </dxf>
    <dxf>
      <fill>
        <patternFill>
          <bgColor rgb="FFCA3B1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  <protection locked="0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numFmt numFmtId="164" formatCode="m/d/yy;@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venir Roman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Roman"/>
        <scheme val="none"/>
      </font>
      <fill>
        <patternFill patternType="solid">
          <fgColor indexed="64"/>
          <bgColor theme="6"/>
        </patternFill>
      </fill>
      <alignment horizontal="general" vertical="center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venir Roman"/>
        <scheme val="none"/>
      </font>
      <fill>
        <patternFill patternType="solid">
          <fgColor indexed="64"/>
          <bgColor theme="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CD4BD"/>
      <color rgb="FFCA3B13"/>
      <color rgb="FFFC6DE3"/>
      <color rgb="FFA8C6BF"/>
      <color rgb="FF9556D0"/>
      <color rgb="FF0098B3"/>
      <color rgb="FFF998B2"/>
      <color rgb="FFBBBBEB"/>
      <color rgb="FF9EA1C9"/>
      <color rgb="FFCDD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APRIL 2020 - ACTUAL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20-6E4C-B366-E52179F71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20-6E4C-B366-E52179F718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20-6E4C-B366-E52179F718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320-6E4C-B366-E52179F718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320-6E4C-B366-E52179F718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20-6E4C-B366-E52179F718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20-6E4C-B366-E52179F718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20-6E4C-B366-E52179F718F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320-6E4C-B366-E52179F718F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320-6E4C-B366-E52179F718F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320-6E4C-B366-E52179F718F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320-6E4C-B366-E52179F718F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320-6E4C-B366-E52179F718F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320-6E4C-B366-E52179F718F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320-6E4C-B366-E52179F718F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320-6E4C-B366-E52179F718F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320-6E4C-B366-E52179F718F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320-6E4C-B366-E52179F718F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320-6E4C-B366-E52179F718F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320-6E4C-B366-E52179F718F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320-6E4C-B366-E52179F718F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320-6E4C-B366-E52179F718F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320-6E4C-B366-E52179F718F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320-6E4C-B366-E52179F718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'month-20-example-filled'!$H$6:$H$29</c:f>
              <c:strCache>
                <c:ptCount val="24"/>
                <c:pt idx="0">
                  <c:v>Eating Out - Restaurants w/ Friends</c:v>
                </c:pt>
                <c:pt idx="1">
                  <c:v>Eating Out - Myself</c:v>
                </c:pt>
                <c:pt idx="2">
                  <c:v>Groceries</c:v>
                </c:pt>
                <c:pt idx="3">
                  <c:v>Monthly Rent </c:v>
                </c:pt>
                <c:pt idx="4">
                  <c:v>Internet</c:v>
                </c:pt>
                <c:pt idx="5">
                  <c:v>Phone Bill</c:v>
                </c:pt>
                <c:pt idx="6">
                  <c:v>Electric Bill</c:v>
                </c:pt>
                <c:pt idx="7">
                  <c:v>Pet Care (Insurance, vet bills, food…etc)</c:v>
                </c:pt>
                <c:pt idx="8">
                  <c:v>Metrocard </c:v>
                </c:pt>
                <c:pt idx="9">
                  <c:v>Uber/Lyft</c:v>
                </c:pt>
                <c:pt idx="10">
                  <c:v>Streaming Services (Netflix, Hulu…)</c:v>
                </c:pt>
                <c:pt idx="11">
                  <c:v>Apps</c:v>
                </c:pt>
                <c:pt idx="12">
                  <c:v>Entertainment</c:v>
                </c:pt>
                <c:pt idx="13">
                  <c:v>Health Insurance</c:v>
                </c:pt>
                <c:pt idx="14">
                  <c:v>Education</c:v>
                </c:pt>
                <c:pt idx="15">
                  <c:v>Clothing</c:v>
                </c:pt>
                <c:pt idx="16">
                  <c:v>Human Maintenance</c:v>
                </c:pt>
                <c:pt idx="17">
                  <c:v>Necessities</c:v>
                </c:pt>
                <c:pt idx="18">
                  <c:v>Gifts</c:v>
                </c:pt>
                <c:pt idx="19">
                  <c:v>Stuff/Miscellaneous</c:v>
                </c:pt>
                <c:pt idx="20">
                  <c:v>Emergency Fund</c:v>
                </c:pt>
                <c:pt idx="21">
                  <c:v>Goal Fund (Traveling)</c:v>
                </c:pt>
                <c:pt idx="22">
                  <c:v>Main Savings</c:v>
                </c:pt>
                <c:pt idx="23">
                  <c:v>Investment Portfolio</c:v>
                </c:pt>
              </c:strCache>
            </c:strRef>
          </c:cat>
          <c:val>
            <c:numRef>
              <c:f>'month-20-example-filled'!$I$6:$I$29</c:f>
              <c:numCache>
                <c:formatCode>_("$"* #,##0.00_);_("$"* \(#,##0.00\);_("$"* "-"??_);_(@_)</c:formatCode>
                <c:ptCount val="24"/>
                <c:pt idx="0">
                  <c:v>159</c:v>
                </c:pt>
                <c:pt idx="1">
                  <c:v>44.98</c:v>
                </c:pt>
                <c:pt idx="2">
                  <c:v>123.47</c:v>
                </c:pt>
                <c:pt idx="3">
                  <c:v>1000</c:v>
                </c:pt>
                <c:pt idx="4">
                  <c:v>60</c:v>
                </c:pt>
                <c:pt idx="5">
                  <c:v>40</c:v>
                </c:pt>
                <c:pt idx="6">
                  <c:v>25</c:v>
                </c:pt>
                <c:pt idx="7">
                  <c:v>15</c:v>
                </c:pt>
                <c:pt idx="8">
                  <c:v>127</c:v>
                </c:pt>
                <c:pt idx="9">
                  <c:v>0</c:v>
                </c:pt>
                <c:pt idx="10">
                  <c:v>12.99</c:v>
                </c:pt>
                <c:pt idx="11">
                  <c:v>0.99</c:v>
                </c:pt>
                <c:pt idx="12">
                  <c:v>27</c:v>
                </c:pt>
                <c:pt idx="13">
                  <c:v>0</c:v>
                </c:pt>
                <c:pt idx="14">
                  <c:v>900</c:v>
                </c:pt>
                <c:pt idx="15">
                  <c:v>0</c:v>
                </c:pt>
                <c:pt idx="16">
                  <c:v>0</c:v>
                </c:pt>
                <c:pt idx="17">
                  <c:v>9.5</c:v>
                </c:pt>
                <c:pt idx="18">
                  <c:v>13</c:v>
                </c:pt>
                <c:pt idx="19">
                  <c:v>0</c:v>
                </c:pt>
                <c:pt idx="20">
                  <c:v>722.06999999999994</c:v>
                </c:pt>
                <c:pt idx="21">
                  <c:v>120</c:v>
                </c:pt>
                <c:pt idx="22">
                  <c:v>100</c:v>
                </c:pt>
                <c:pt idx="2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9-9B43-B96F-3FA99C22BED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1729499721627"/>
          <c:y val="5.9656878827646545E-2"/>
          <c:w val="0.18189102309181052"/>
          <c:h val="0.87500328083989498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626531</xdr:colOff>
      <xdr:row>2</xdr:row>
      <xdr:rowOff>8466</xdr:rowOff>
    </xdr:from>
    <xdr:to>
      <xdr:col>19</xdr:col>
      <xdr:colOff>1964264</xdr:colOff>
      <xdr:row>34</xdr:row>
      <xdr:rowOff>262466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5F35CA-6AA4-374B-B4EF-05CA543A8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7B46211-EB3E-124F-A3C8-FA10FA1EB4A4}" name="Table3" displayName="Table3" ref="A3:B36" totalsRowShown="0" headerRowDxfId="122" headerRowBorderDxfId="121">
  <autoFilter ref="A3:B36" xr:uid="{5330B448-D19F-C94E-A218-0344558FDEF7}"/>
  <tableColumns count="2">
    <tableColumn id="1" xr3:uid="{530C5C24-F79A-DD44-815B-EC453F7A6FE6}" name="Categories " dataDxfId="120"/>
    <tableColumn id="2" xr3:uid="{58B22294-FDB5-3842-BF1B-A8274A54055A}" name="Sub-Categories" dataDxfId="119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D6DDE-D6C5-5042-8DBD-ADA4B5066CC5}" name="Table1" displayName="Table1" ref="A5:E355" totalsRowCount="1" headerRowDxfId="117" dataDxfId="116">
  <autoFilter ref="A5:E354" xr:uid="{94C938D9-DE1F-C442-A8CC-1F14627440AA}"/>
  <tableColumns count="5">
    <tableColumn id="1" xr3:uid="{2803CCDC-FAE0-A24D-8B84-5834BD076849}" name="Week #" totalsRowLabel="Total" dataDxfId="115" totalsRowDxfId="114"/>
    <tableColumn id="2" xr3:uid="{4EF0E850-3307-0548-BB01-6D3C15830BA5}" name="Date" dataDxfId="113" totalsRowDxfId="112"/>
    <tableColumn id="3" xr3:uid="{8771D4BC-B2B6-9C43-A8C9-0D61A4A0950C}" name="Subcategory" dataDxfId="111" totalsRowDxfId="110"/>
    <tableColumn id="4" xr3:uid="{D078E40C-9D99-784C-89BC-4B6C9C8375DE}" name="Where I Spent it " dataDxfId="109" totalsRowDxfId="108"/>
    <tableColumn id="5" xr3:uid="{80169895-C195-D247-99C5-60CDDE6A8BBE}" name="How Much" dataDxfId="107" totalsRowDxfId="10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5244C8-BFAE-6F41-93BE-6395EABC9A97}" name="Table35" displayName="Table35" ref="A3:C27" totalsRowShown="0" headerRowDxfId="1" dataDxfId="0" headerRowBorderDxfId="6" tableBorderDxfId="7" totalsRowBorderDxfId="5">
  <autoFilter ref="A3:C27" xr:uid="{5330B448-D19F-C94E-A218-0344558FDEF7}"/>
  <tableColumns count="3">
    <tableColumn id="1" xr3:uid="{5F91AD32-802C-644A-A7E9-BA18A45E23F5}" name="Categories " dataDxfId="4"/>
    <tableColumn id="2" xr3:uid="{AB6BC5FD-FE8D-C54C-9B36-0BC94E41A0C0}" name="Sub-Categories" dataDxfId="3"/>
    <tableColumn id="3" xr3:uid="{040F8536-17E1-124F-9B2D-E1B01C2F1D44}" name="Explanation" dataDxfId="2"/>
  </tableColumns>
  <tableStyleInfo name="TableStyleMedium4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8B93FB-B41A-9743-9527-C8BA1E9A76B0}" name="Table16" displayName="Table16" ref="A5:E355" totalsRowCount="1" headerRowDxfId="80" dataDxfId="79">
  <autoFilter ref="A5:E354" xr:uid="{94C938D9-DE1F-C442-A8CC-1F14627440AA}"/>
  <tableColumns count="5">
    <tableColumn id="1" xr3:uid="{AC065D47-FA2A-8C4A-A85B-2FB6447BD418}" name="Week #" totalsRowLabel="Total" dataDxfId="78" totalsRowDxfId="77"/>
    <tableColumn id="2" xr3:uid="{F0C6A3B4-473B-7D43-A305-6B162AA521CB}" name="Date" dataDxfId="76" totalsRowDxfId="75"/>
    <tableColumn id="3" xr3:uid="{4DD79E63-E30E-4E45-8026-2A6FBE544032}" name="Subcategory" dataDxfId="74" totalsRowDxfId="73"/>
    <tableColumn id="4" xr3:uid="{1899E220-E0A8-0041-8279-B7796EA30D1D}" name="Where I Spent it " dataDxfId="72" totalsRowDxfId="71"/>
    <tableColumn id="5" xr3:uid="{31EC7EF8-F652-1A4E-BB2E-B19395403859}" name="How Much" totalsRowFunction="sum" dataDxfId="70" totalsRowDxfId="69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DB799D-EAB3-4443-99A3-1A148F8DF640}" name="Table167" displayName="Table167" ref="A5:E355" totalsRowCount="1" headerRowDxfId="19" dataDxfId="18">
  <autoFilter ref="A5:E354" xr:uid="{94C938D9-DE1F-C442-A8CC-1F14627440AA}"/>
  <tableColumns count="5">
    <tableColumn id="1" xr3:uid="{0617AE53-FA99-4E4D-9618-7F33957AB32C}" name="Week #" totalsRowLabel="Total" dataDxfId="17" totalsRowDxfId="16"/>
    <tableColumn id="2" xr3:uid="{B432CFAE-DE12-EC48-981C-F3DF27F50FD9}" name="Date" dataDxfId="15" totalsRowDxfId="14"/>
    <tableColumn id="3" xr3:uid="{97B75AF4-B4A4-7640-83CC-68D5E7E92559}" name="Subcategory" dataDxfId="13" totalsRowDxfId="12"/>
    <tableColumn id="4" xr3:uid="{7F45DAC6-1724-2640-B0C1-D80204F93F5E}" name="Where I Spent it " dataDxfId="11" totalsRowDxfId="10"/>
    <tableColumn id="5" xr3:uid="{F1D7CB3F-C46A-C64D-8BFF-9B50164ABD64}" name="How Much" totalsRowFunction="sum" dataDxfId="9" totalsRowDxfId="8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6749-9A5B-A345-9487-2D4C2E88CDDB}">
  <dimension ref="A1:D36"/>
  <sheetViews>
    <sheetView zoomScale="82" workbookViewId="0">
      <selection activeCell="E9" sqref="E9"/>
    </sheetView>
  </sheetViews>
  <sheetFormatPr baseColWidth="10" defaultColWidth="25.83203125" defaultRowHeight="25" customHeight="1"/>
  <cols>
    <col min="1" max="1" width="25.83203125" style="2"/>
    <col min="2" max="2" width="44" style="1" customWidth="1"/>
    <col min="3" max="3" width="27.33203125" style="1" bestFit="1" customWidth="1"/>
    <col min="4" max="16384" width="25.83203125" style="1"/>
  </cols>
  <sheetData>
    <row r="1" spans="1:4" ht="25" customHeight="1">
      <c r="A1" s="83" t="s">
        <v>56</v>
      </c>
      <c r="B1" s="83"/>
      <c r="C1" s="14"/>
    </row>
    <row r="3" spans="1:4" s="6" customFormat="1" ht="25" customHeight="1" thickBot="1">
      <c r="A3" s="16" t="s">
        <v>0</v>
      </c>
      <c r="B3" s="16" t="s">
        <v>16</v>
      </c>
      <c r="C3" s="5"/>
      <c r="D3" s="34"/>
    </row>
    <row r="4" spans="1:4" ht="25" customHeight="1" thickTop="1">
      <c r="A4" s="17" t="s">
        <v>1</v>
      </c>
      <c r="B4" s="3" t="s">
        <v>24</v>
      </c>
      <c r="C4" s="4"/>
    </row>
    <row r="5" spans="1:4" ht="25" customHeight="1">
      <c r="A5" s="17"/>
      <c r="B5" s="3" t="s">
        <v>25</v>
      </c>
      <c r="C5" s="4"/>
    </row>
    <row r="6" spans="1:4" ht="25" customHeight="1">
      <c r="A6" s="17"/>
      <c r="B6" s="3" t="s">
        <v>2</v>
      </c>
      <c r="C6" s="4"/>
    </row>
    <row r="7" spans="1:4" ht="25" customHeight="1">
      <c r="A7" s="17"/>
      <c r="B7" s="3" t="s">
        <v>3</v>
      </c>
      <c r="C7" s="4"/>
    </row>
    <row r="8" spans="1:4" ht="25" customHeight="1">
      <c r="A8" s="17" t="s">
        <v>4</v>
      </c>
      <c r="B8" s="3" t="s">
        <v>5</v>
      </c>
      <c r="C8" s="4"/>
    </row>
    <row r="9" spans="1:4" ht="25" customHeight="1">
      <c r="A9" s="17" t="s">
        <v>6</v>
      </c>
      <c r="B9" s="3" t="s">
        <v>7</v>
      </c>
      <c r="C9" s="4"/>
    </row>
    <row r="10" spans="1:4" ht="25" customHeight="1">
      <c r="A10" s="17"/>
      <c r="B10" s="3" t="s">
        <v>8</v>
      </c>
      <c r="C10" s="4"/>
    </row>
    <row r="11" spans="1:4" ht="25" customHeight="1">
      <c r="A11" s="17"/>
      <c r="B11" s="3" t="s">
        <v>9</v>
      </c>
      <c r="C11" s="4"/>
    </row>
    <row r="12" spans="1:4" ht="25" customHeight="1">
      <c r="A12" s="17" t="s">
        <v>10</v>
      </c>
      <c r="B12" s="3" t="s">
        <v>11</v>
      </c>
      <c r="C12" s="4"/>
    </row>
    <row r="13" spans="1:4" ht="25" customHeight="1">
      <c r="A13" s="17" t="s">
        <v>12</v>
      </c>
      <c r="B13" s="3" t="s">
        <v>13</v>
      </c>
      <c r="C13" s="4"/>
    </row>
    <row r="14" spans="1:4" ht="25" customHeight="1">
      <c r="A14" s="17"/>
      <c r="B14" s="3" t="s">
        <v>27</v>
      </c>
      <c r="C14" s="4"/>
    </row>
    <row r="15" spans="1:4" ht="25" customHeight="1">
      <c r="A15" s="17"/>
      <c r="B15" s="3" t="s">
        <v>14</v>
      </c>
      <c r="C15" s="4"/>
    </row>
    <row r="16" spans="1:4" ht="25" customHeight="1">
      <c r="A16" s="17"/>
      <c r="B16" s="3" t="s">
        <v>15</v>
      </c>
      <c r="C16" s="4"/>
    </row>
    <row r="17" spans="1:3" ht="25" customHeight="1">
      <c r="A17" s="17" t="s">
        <v>17</v>
      </c>
      <c r="B17" s="3" t="s">
        <v>18</v>
      </c>
      <c r="C17" s="4"/>
    </row>
    <row r="18" spans="1:3" ht="25" customHeight="1">
      <c r="A18" s="17"/>
      <c r="B18" s="3" t="s">
        <v>19</v>
      </c>
      <c r="C18" s="4"/>
    </row>
    <row r="19" spans="1:3" ht="25" customHeight="1">
      <c r="A19" s="17"/>
      <c r="B19" s="3" t="s">
        <v>20</v>
      </c>
      <c r="C19" s="4"/>
    </row>
    <row r="20" spans="1:3" ht="25" customHeight="1">
      <c r="A20" s="17"/>
      <c r="B20" s="3" t="s">
        <v>21</v>
      </c>
      <c r="C20" s="4"/>
    </row>
    <row r="21" spans="1:3" ht="25" customHeight="1">
      <c r="A21" s="17"/>
      <c r="B21" s="3" t="s">
        <v>22</v>
      </c>
      <c r="C21" s="4"/>
    </row>
    <row r="22" spans="1:3" ht="25" customHeight="1">
      <c r="A22" s="17"/>
      <c r="B22" s="3" t="s">
        <v>35</v>
      </c>
      <c r="C22" s="4"/>
    </row>
    <row r="23" spans="1:3" ht="25" customHeight="1">
      <c r="A23" s="17" t="s">
        <v>23</v>
      </c>
      <c r="B23" s="1" t="s">
        <v>26</v>
      </c>
    </row>
    <row r="24" spans="1:3" ht="25" customHeight="1">
      <c r="A24" s="17" t="s">
        <v>28</v>
      </c>
      <c r="B24" s="1" t="s">
        <v>29</v>
      </c>
    </row>
    <row r="25" spans="1:3" ht="25" customHeight="1">
      <c r="A25" s="17"/>
      <c r="B25" s="1" t="s">
        <v>30</v>
      </c>
    </row>
    <row r="26" spans="1:3" ht="25" customHeight="1">
      <c r="A26" s="17" t="s">
        <v>36</v>
      </c>
      <c r="B26" s="1" t="s">
        <v>37</v>
      </c>
    </row>
    <row r="27" spans="1:3" ht="25" customHeight="1">
      <c r="A27" s="17" t="s">
        <v>31</v>
      </c>
      <c r="B27" s="1" t="s">
        <v>32</v>
      </c>
    </row>
    <row r="28" spans="1:3" ht="25" customHeight="1">
      <c r="A28" s="17" t="s">
        <v>33</v>
      </c>
      <c r="B28" s="1" t="s">
        <v>34</v>
      </c>
    </row>
    <row r="29" spans="1:3" ht="25" customHeight="1">
      <c r="A29" s="17" t="s">
        <v>38</v>
      </c>
      <c r="B29" s="1" t="s">
        <v>39</v>
      </c>
    </row>
    <row r="30" spans="1:3" ht="25" customHeight="1">
      <c r="A30" s="17" t="s">
        <v>41</v>
      </c>
      <c r="B30" s="1" t="s">
        <v>42</v>
      </c>
    </row>
    <row r="31" spans="1:3" ht="25" customHeight="1">
      <c r="A31" s="17" t="s">
        <v>40</v>
      </c>
      <c r="B31" s="1" t="s">
        <v>43</v>
      </c>
    </row>
    <row r="32" spans="1:3" ht="25" customHeight="1">
      <c r="A32" s="17" t="s">
        <v>59</v>
      </c>
      <c r="B32" s="1" t="s">
        <v>60</v>
      </c>
    </row>
    <row r="33" spans="1:2" ht="25" customHeight="1">
      <c r="A33" s="17" t="s">
        <v>44</v>
      </c>
      <c r="B33" s="1" t="s">
        <v>46</v>
      </c>
    </row>
    <row r="34" spans="1:2" ht="25" customHeight="1">
      <c r="A34" s="17"/>
      <c r="B34" s="1" t="s">
        <v>47</v>
      </c>
    </row>
    <row r="35" spans="1:2" ht="25" customHeight="1">
      <c r="A35" s="17"/>
      <c r="B35" s="1" t="s">
        <v>45</v>
      </c>
    </row>
    <row r="36" spans="1:2" ht="25" customHeight="1">
      <c r="A36" s="17" t="s">
        <v>48</v>
      </c>
      <c r="B36" s="1" t="s">
        <v>49</v>
      </c>
    </row>
  </sheetData>
  <mergeCells count="1">
    <mergeCell ref="A1:B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3AA1-69D2-B846-85D1-0F54951AE2E9}">
  <dimension ref="A1:K355"/>
  <sheetViews>
    <sheetView zoomScale="67" zoomScaleNormal="60" workbookViewId="0">
      <selection activeCell="C6" sqref="C6"/>
    </sheetView>
  </sheetViews>
  <sheetFormatPr baseColWidth="10" defaultColWidth="25.83203125" defaultRowHeight="25" customHeight="1"/>
  <cols>
    <col min="1" max="1" width="25.83203125" style="2"/>
    <col min="2" max="2" width="25.83203125" style="1" customWidth="1"/>
    <col min="3" max="3" width="37" style="1" customWidth="1"/>
    <col min="4" max="4" width="32.5" style="1" customWidth="1"/>
    <col min="5" max="6" width="25.83203125" style="1"/>
    <col min="7" max="7" width="38.1640625" style="1" bestFit="1" customWidth="1"/>
    <col min="8" max="9" width="25.83203125" style="1"/>
    <col min="10" max="10" width="29.5" style="1" customWidth="1"/>
    <col min="11" max="16384" width="25.83203125" style="1"/>
  </cols>
  <sheetData>
    <row r="1" spans="1:11" ht="25" customHeight="1">
      <c r="A1" s="84" t="s">
        <v>50</v>
      </c>
      <c r="B1" s="84"/>
      <c r="C1" s="84"/>
      <c r="D1" s="84"/>
      <c r="E1" s="84"/>
    </row>
    <row r="2" spans="1:11" ht="25" customHeight="1">
      <c r="A2" s="20"/>
      <c r="B2" s="20"/>
      <c r="C2" s="20"/>
      <c r="D2" s="20"/>
      <c r="E2" s="20"/>
    </row>
    <row r="3" spans="1:11" s="3" customFormat="1" ht="25" customHeight="1">
      <c r="A3" s="20"/>
      <c r="B3" s="20"/>
      <c r="C3" s="20"/>
      <c r="D3" s="20"/>
      <c r="E3" s="20"/>
      <c r="I3" s="28" t="s">
        <v>65</v>
      </c>
      <c r="J3" s="26" t="s">
        <v>64</v>
      </c>
    </row>
    <row r="4" spans="1:11" ht="25" customHeight="1">
      <c r="I4" s="29">
        <v>0</v>
      </c>
      <c r="J4" s="1">
        <v>4</v>
      </c>
    </row>
    <row r="5" spans="1:11" ht="25" customHeight="1" thickBot="1">
      <c r="A5" s="7" t="s">
        <v>66</v>
      </c>
      <c r="B5" s="7" t="s">
        <v>51</v>
      </c>
      <c r="C5" s="7" t="s">
        <v>57</v>
      </c>
      <c r="D5" s="8" t="s">
        <v>52</v>
      </c>
      <c r="E5" s="8" t="s">
        <v>53</v>
      </c>
      <c r="G5" s="21" t="s">
        <v>57</v>
      </c>
      <c r="H5" s="21" t="s">
        <v>61</v>
      </c>
      <c r="I5" s="21" t="s">
        <v>62</v>
      </c>
      <c r="J5" s="22" t="s">
        <v>63</v>
      </c>
      <c r="K5" s="21" t="s">
        <v>68</v>
      </c>
    </row>
    <row r="6" spans="1:11" ht="25" customHeight="1" thickTop="1">
      <c r="B6" s="11"/>
      <c r="C6" s="4"/>
      <c r="E6" s="13"/>
      <c r="G6" s="19" t="s">
        <v>24</v>
      </c>
      <c r="H6" s="30">
        <f>SUMIF(Table1[Subcategory], $G6, $E$6:$E$354)</f>
        <v>0</v>
      </c>
      <c r="I6" s="29">
        <v>0</v>
      </c>
      <c r="J6" s="23">
        <f>$I6/$J$4</f>
        <v>0</v>
      </c>
      <c r="K6" s="9">
        <f>$I6-$H6</f>
        <v>0</v>
      </c>
    </row>
    <row r="7" spans="1:11" ht="25" customHeight="1">
      <c r="B7" s="11"/>
      <c r="C7" s="4"/>
      <c r="E7" s="13"/>
      <c r="G7" s="18" t="s">
        <v>25</v>
      </c>
      <c r="H7" s="30">
        <f>SUMIF(Table1[Subcategory], $G7, $E$6:$E$354)</f>
        <v>0</v>
      </c>
      <c r="I7" s="29">
        <v>0</v>
      </c>
      <c r="J7" s="23">
        <f>$I7/$J$4</f>
        <v>0</v>
      </c>
      <c r="K7" s="9">
        <f>$I7-$H7</f>
        <v>0</v>
      </c>
    </row>
    <row r="8" spans="1:11" ht="25" customHeight="1">
      <c r="B8" s="11"/>
      <c r="C8" s="4"/>
      <c r="E8" s="13"/>
      <c r="G8" s="18" t="s">
        <v>2</v>
      </c>
      <c r="H8" s="30">
        <f>SUMIF(Table1[Subcategory], $G8, $E$6:$E$354)</f>
        <v>0</v>
      </c>
      <c r="I8" s="29">
        <v>0</v>
      </c>
      <c r="J8" s="23">
        <f>$I8/$J$4</f>
        <v>0</v>
      </c>
      <c r="K8" s="9">
        <f>$I8-$H8</f>
        <v>0</v>
      </c>
    </row>
    <row r="9" spans="1:11" ht="25" customHeight="1">
      <c r="B9" s="11"/>
      <c r="C9" s="4"/>
      <c r="E9" s="13"/>
      <c r="G9" s="18" t="s">
        <v>3</v>
      </c>
      <c r="H9" s="30">
        <f>SUMIF(Table1[Subcategory], $G9, $E$6:$E$354)</f>
        <v>0</v>
      </c>
      <c r="I9" s="29">
        <v>0</v>
      </c>
      <c r="J9" s="23">
        <f t="shared" ref="J9:J38" si="0">$I9/$J$4</f>
        <v>0</v>
      </c>
      <c r="K9" s="9">
        <f t="shared" ref="K9:K38" si="1">$I9-$H9</f>
        <v>0</v>
      </c>
    </row>
    <row r="10" spans="1:11" ht="25" customHeight="1">
      <c r="B10" s="11"/>
      <c r="C10" s="4"/>
      <c r="E10" s="13"/>
      <c r="G10" s="18" t="s">
        <v>5</v>
      </c>
      <c r="H10" s="30">
        <f>SUMIF(Table1[Subcategory], $G10, $E$6:$E$354)</f>
        <v>0</v>
      </c>
      <c r="I10" s="29">
        <v>0</v>
      </c>
      <c r="J10" s="23">
        <f t="shared" si="0"/>
        <v>0</v>
      </c>
      <c r="K10" s="9">
        <f t="shared" si="1"/>
        <v>0</v>
      </c>
    </row>
    <row r="11" spans="1:11" ht="25" customHeight="1">
      <c r="B11" s="11"/>
      <c r="C11" s="4"/>
      <c r="E11" s="13"/>
      <c r="G11" s="18" t="s">
        <v>7</v>
      </c>
      <c r="H11" s="30">
        <f>SUMIF(Table1[Subcategory], $G11, $E$6:$E$354)</f>
        <v>0</v>
      </c>
      <c r="I11" s="29">
        <v>0</v>
      </c>
      <c r="J11" s="23">
        <f t="shared" si="0"/>
        <v>0</v>
      </c>
      <c r="K11" s="9">
        <f t="shared" si="1"/>
        <v>0</v>
      </c>
    </row>
    <row r="12" spans="1:11" ht="25" customHeight="1">
      <c r="B12" s="11"/>
      <c r="C12" s="4"/>
      <c r="E12" s="13"/>
      <c r="G12" s="18" t="s">
        <v>8</v>
      </c>
      <c r="H12" s="30">
        <f>SUMIF(Table1[Subcategory], $G12, $E$6:$E$354)</f>
        <v>0</v>
      </c>
      <c r="I12" s="29">
        <v>0</v>
      </c>
      <c r="J12" s="23">
        <f t="shared" si="0"/>
        <v>0</v>
      </c>
      <c r="K12" s="9">
        <f t="shared" si="1"/>
        <v>0</v>
      </c>
    </row>
    <row r="13" spans="1:11" ht="25" customHeight="1">
      <c r="B13" s="11"/>
      <c r="C13" s="4"/>
      <c r="E13" s="13"/>
      <c r="G13" s="18" t="s">
        <v>9</v>
      </c>
      <c r="H13" s="30">
        <f>SUMIF(Table1[Subcategory], $G13, $E$6:$E$354)</f>
        <v>0</v>
      </c>
      <c r="I13" s="29">
        <v>0</v>
      </c>
      <c r="J13" s="23">
        <f t="shared" si="0"/>
        <v>0</v>
      </c>
      <c r="K13" s="9">
        <f t="shared" si="1"/>
        <v>0</v>
      </c>
    </row>
    <row r="14" spans="1:11" ht="25" customHeight="1">
      <c r="B14" s="11"/>
      <c r="C14" s="4"/>
      <c r="E14" s="13"/>
      <c r="G14" s="18" t="s">
        <v>11</v>
      </c>
      <c r="H14" s="30">
        <f>SUMIF(Table1[Subcategory], $G14, $E$6:$E$354)</f>
        <v>0</v>
      </c>
      <c r="I14" s="29">
        <v>0</v>
      </c>
      <c r="J14" s="23">
        <f t="shared" si="0"/>
        <v>0</v>
      </c>
      <c r="K14" s="9">
        <f t="shared" si="1"/>
        <v>0</v>
      </c>
    </row>
    <row r="15" spans="1:11" ht="25" customHeight="1">
      <c r="B15" s="11"/>
      <c r="C15" s="4"/>
      <c r="E15" s="13"/>
      <c r="G15" s="18" t="s">
        <v>13</v>
      </c>
      <c r="H15" s="30">
        <f>SUMIF(Table1[Subcategory], $G15, $E$6:$E$354)</f>
        <v>0</v>
      </c>
      <c r="I15" s="29">
        <v>0</v>
      </c>
      <c r="J15" s="23">
        <f t="shared" si="0"/>
        <v>0</v>
      </c>
      <c r="K15" s="9">
        <f t="shared" si="1"/>
        <v>0</v>
      </c>
    </row>
    <row r="16" spans="1:11" ht="25" customHeight="1">
      <c r="B16" s="11"/>
      <c r="C16" s="4"/>
      <c r="E16" s="13"/>
      <c r="G16" s="18" t="s">
        <v>27</v>
      </c>
      <c r="H16" s="30">
        <f>SUMIF(Table1[Subcategory], $G16, $E$6:$E$354)</f>
        <v>0</v>
      </c>
      <c r="I16" s="29">
        <v>0</v>
      </c>
      <c r="J16" s="23">
        <f t="shared" si="0"/>
        <v>0</v>
      </c>
      <c r="K16" s="9">
        <f t="shared" si="1"/>
        <v>0</v>
      </c>
    </row>
    <row r="17" spans="2:11" ht="25" customHeight="1">
      <c r="B17" s="11"/>
      <c r="C17" s="4"/>
      <c r="E17" s="13"/>
      <c r="G17" s="18" t="s">
        <v>14</v>
      </c>
      <c r="H17" s="30">
        <f>SUMIF(Table1[Subcategory], $G17, $E$6:$E$354)</f>
        <v>0</v>
      </c>
      <c r="I17" s="29">
        <v>0</v>
      </c>
      <c r="J17" s="23">
        <f t="shared" si="0"/>
        <v>0</v>
      </c>
      <c r="K17" s="9">
        <f t="shared" si="1"/>
        <v>0</v>
      </c>
    </row>
    <row r="18" spans="2:11" ht="25" customHeight="1">
      <c r="B18" s="11"/>
      <c r="C18" s="4"/>
      <c r="E18" s="13"/>
      <c r="G18" s="18" t="s">
        <v>15</v>
      </c>
      <c r="H18" s="30">
        <f>SUMIF(Table1[Subcategory], $G18, $E$6:$E$354)</f>
        <v>0</v>
      </c>
      <c r="I18" s="29">
        <v>0</v>
      </c>
      <c r="J18" s="23">
        <f t="shared" si="0"/>
        <v>0</v>
      </c>
      <c r="K18" s="9">
        <f t="shared" si="1"/>
        <v>0</v>
      </c>
    </row>
    <row r="19" spans="2:11" ht="25" customHeight="1">
      <c r="B19" s="11"/>
      <c r="C19" s="4"/>
      <c r="E19" s="13"/>
      <c r="G19" s="18" t="s">
        <v>18</v>
      </c>
      <c r="H19" s="30">
        <f>SUMIF(Table1[Subcategory], $G19, $E$6:$E$354)</f>
        <v>0</v>
      </c>
      <c r="I19" s="29">
        <v>0</v>
      </c>
      <c r="J19" s="23">
        <f t="shared" si="0"/>
        <v>0</v>
      </c>
      <c r="K19" s="9">
        <f t="shared" si="1"/>
        <v>0</v>
      </c>
    </row>
    <row r="20" spans="2:11" ht="25" customHeight="1">
      <c r="B20" s="11"/>
      <c r="C20" s="4"/>
      <c r="E20" s="13"/>
      <c r="G20" s="18" t="s">
        <v>19</v>
      </c>
      <c r="H20" s="30">
        <f>SUMIF(Table1[Subcategory], $G20, $E$6:$E$354)</f>
        <v>0</v>
      </c>
      <c r="I20" s="29">
        <v>0</v>
      </c>
      <c r="J20" s="23">
        <f t="shared" si="0"/>
        <v>0</v>
      </c>
      <c r="K20" s="9">
        <f t="shared" si="1"/>
        <v>0</v>
      </c>
    </row>
    <row r="21" spans="2:11" ht="25" customHeight="1">
      <c r="B21" s="11"/>
      <c r="C21" s="4"/>
      <c r="E21" s="13"/>
      <c r="G21" s="18" t="s">
        <v>20</v>
      </c>
      <c r="H21" s="30">
        <f>SUMIF(Table1[Subcategory], $G21, $E$6:$E$354)</f>
        <v>0</v>
      </c>
      <c r="I21" s="29">
        <v>0</v>
      </c>
      <c r="J21" s="23">
        <f t="shared" si="0"/>
        <v>0</v>
      </c>
      <c r="K21" s="9">
        <f t="shared" si="1"/>
        <v>0</v>
      </c>
    </row>
    <row r="22" spans="2:11" ht="25" customHeight="1">
      <c r="B22" s="11"/>
      <c r="C22" s="4"/>
      <c r="E22" s="13"/>
      <c r="G22" s="18" t="s">
        <v>21</v>
      </c>
      <c r="H22" s="30">
        <f>SUMIF(Table1[Subcategory], $G22, $E$6:$E$354)</f>
        <v>0</v>
      </c>
      <c r="I22" s="29">
        <v>0</v>
      </c>
      <c r="J22" s="23">
        <f t="shared" si="0"/>
        <v>0</v>
      </c>
      <c r="K22" s="9">
        <f t="shared" si="1"/>
        <v>0</v>
      </c>
    </row>
    <row r="23" spans="2:11" ht="25" customHeight="1">
      <c r="B23" s="11"/>
      <c r="C23" s="4"/>
      <c r="E23" s="13"/>
      <c r="G23" s="18" t="s">
        <v>22</v>
      </c>
      <c r="H23" s="30">
        <f>SUMIF(Table1[Subcategory], $G23, $E$6:$E$354)</f>
        <v>0</v>
      </c>
      <c r="I23" s="29">
        <v>0</v>
      </c>
      <c r="J23" s="23">
        <f t="shared" si="0"/>
        <v>0</v>
      </c>
      <c r="K23" s="9">
        <f t="shared" si="1"/>
        <v>0</v>
      </c>
    </row>
    <row r="24" spans="2:11" ht="25" customHeight="1">
      <c r="B24" s="11"/>
      <c r="C24" s="4"/>
      <c r="E24" s="13"/>
      <c r="G24" s="18" t="s">
        <v>35</v>
      </c>
      <c r="H24" s="30">
        <f>SUMIF(Table1[Subcategory], $G24, $E$6:$E$354)</f>
        <v>0</v>
      </c>
      <c r="I24" s="29">
        <v>0</v>
      </c>
      <c r="J24" s="23">
        <f t="shared" si="0"/>
        <v>0</v>
      </c>
      <c r="K24" s="9">
        <f t="shared" si="1"/>
        <v>0</v>
      </c>
    </row>
    <row r="25" spans="2:11" ht="25" customHeight="1">
      <c r="B25" s="11"/>
      <c r="C25" s="4"/>
      <c r="E25" s="13"/>
      <c r="G25" s="18" t="s">
        <v>26</v>
      </c>
      <c r="H25" s="30">
        <f>SUMIF(Table1[Subcategory], $G25, $E$6:$E$354)</f>
        <v>0</v>
      </c>
      <c r="I25" s="29">
        <v>0</v>
      </c>
      <c r="J25" s="23">
        <f t="shared" si="0"/>
        <v>0</v>
      </c>
      <c r="K25" s="9">
        <f t="shared" si="1"/>
        <v>0</v>
      </c>
    </row>
    <row r="26" spans="2:11" ht="25" customHeight="1">
      <c r="B26" s="11"/>
      <c r="C26" s="4"/>
      <c r="E26" s="13"/>
      <c r="G26" s="18" t="s">
        <v>29</v>
      </c>
      <c r="H26" s="30">
        <f>SUMIF(Table1[Subcategory], $G26, $E$6:$E$354)</f>
        <v>0</v>
      </c>
      <c r="I26" s="29">
        <v>0</v>
      </c>
      <c r="J26" s="23">
        <f t="shared" si="0"/>
        <v>0</v>
      </c>
      <c r="K26" s="9">
        <f t="shared" si="1"/>
        <v>0</v>
      </c>
    </row>
    <row r="27" spans="2:11" ht="25" customHeight="1">
      <c r="B27" s="11"/>
      <c r="C27" s="4"/>
      <c r="E27" s="13"/>
      <c r="G27" s="18" t="s">
        <v>30</v>
      </c>
      <c r="H27" s="30">
        <f>SUMIF(Table1[Subcategory], $G27, $E$6:$E$354)</f>
        <v>0</v>
      </c>
      <c r="I27" s="29">
        <v>0</v>
      </c>
      <c r="J27" s="23">
        <f t="shared" si="0"/>
        <v>0</v>
      </c>
      <c r="K27" s="9">
        <f t="shared" si="1"/>
        <v>0</v>
      </c>
    </row>
    <row r="28" spans="2:11" ht="25" customHeight="1">
      <c r="B28" s="11"/>
      <c r="C28" s="4"/>
      <c r="E28" s="13"/>
      <c r="G28" s="18" t="s">
        <v>37</v>
      </c>
      <c r="H28" s="30">
        <f>SUMIF(Table1[Subcategory], $G28, $E$6:$E$354)</f>
        <v>0</v>
      </c>
      <c r="I28" s="29">
        <v>0</v>
      </c>
      <c r="J28" s="23">
        <f t="shared" si="0"/>
        <v>0</v>
      </c>
      <c r="K28" s="9">
        <f t="shared" si="1"/>
        <v>0</v>
      </c>
    </row>
    <row r="29" spans="2:11" ht="25" customHeight="1">
      <c r="B29" s="11"/>
      <c r="C29" s="4"/>
      <c r="E29" s="13"/>
      <c r="G29" s="18" t="s">
        <v>32</v>
      </c>
      <c r="H29" s="30">
        <f>SUMIF(Table1[Subcategory], $G29, $E$6:$E$354)</f>
        <v>0</v>
      </c>
      <c r="I29" s="29">
        <v>0</v>
      </c>
      <c r="J29" s="23">
        <f t="shared" si="0"/>
        <v>0</v>
      </c>
      <c r="K29" s="9">
        <f t="shared" si="1"/>
        <v>0</v>
      </c>
    </row>
    <row r="30" spans="2:11" ht="25" customHeight="1">
      <c r="B30" s="11"/>
      <c r="C30" s="4"/>
      <c r="E30" s="13"/>
      <c r="G30" s="18" t="s">
        <v>34</v>
      </c>
      <c r="H30" s="30">
        <f>SUMIF(Table1[Subcategory], $G30, $E$6:$E$354)</f>
        <v>0</v>
      </c>
      <c r="I30" s="29">
        <v>0</v>
      </c>
      <c r="J30" s="23">
        <f t="shared" si="0"/>
        <v>0</v>
      </c>
      <c r="K30" s="9">
        <f t="shared" si="1"/>
        <v>0</v>
      </c>
    </row>
    <row r="31" spans="2:11" ht="25" customHeight="1">
      <c r="B31" s="11"/>
      <c r="C31" s="4"/>
      <c r="E31" s="13"/>
      <c r="G31" s="18" t="s">
        <v>39</v>
      </c>
      <c r="H31" s="30">
        <f>SUMIF(Table1[Subcategory], $G31, $E$6:$E$354)</f>
        <v>0</v>
      </c>
      <c r="I31" s="29">
        <v>0</v>
      </c>
      <c r="J31" s="23">
        <f t="shared" si="0"/>
        <v>0</v>
      </c>
      <c r="K31" s="9">
        <f t="shared" si="1"/>
        <v>0</v>
      </c>
    </row>
    <row r="32" spans="2:11" ht="25" customHeight="1">
      <c r="B32" s="11"/>
      <c r="C32" s="4"/>
      <c r="E32" s="13"/>
      <c r="G32" s="18" t="s">
        <v>42</v>
      </c>
      <c r="H32" s="30">
        <f>SUMIF(Table1[Subcategory], $G32, $E$6:$E$354)</f>
        <v>0</v>
      </c>
      <c r="I32" s="29">
        <v>0</v>
      </c>
      <c r="J32" s="23">
        <f t="shared" si="0"/>
        <v>0</v>
      </c>
      <c r="K32" s="9">
        <f t="shared" si="1"/>
        <v>0</v>
      </c>
    </row>
    <row r="33" spans="2:11" ht="25" customHeight="1">
      <c r="B33" s="11"/>
      <c r="C33" s="4"/>
      <c r="E33" s="13"/>
      <c r="G33" s="18" t="s">
        <v>43</v>
      </c>
      <c r="H33" s="30">
        <f>SUMIF(Table1[Subcategory], $G33, $E$6:$E$354)</f>
        <v>0</v>
      </c>
      <c r="I33" s="29">
        <v>0</v>
      </c>
      <c r="J33" s="23">
        <f t="shared" si="0"/>
        <v>0</v>
      </c>
      <c r="K33" s="9">
        <f t="shared" si="1"/>
        <v>0</v>
      </c>
    </row>
    <row r="34" spans="2:11" ht="25" customHeight="1">
      <c r="B34" s="11"/>
      <c r="C34" s="4"/>
      <c r="E34" s="13"/>
      <c r="G34" s="18" t="s">
        <v>60</v>
      </c>
      <c r="H34" s="30">
        <f>SUMIF(Table1[Subcategory], $G34, $E$6:$E$354)</f>
        <v>0</v>
      </c>
      <c r="I34" s="29">
        <v>0</v>
      </c>
      <c r="J34" s="23">
        <f t="shared" si="0"/>
        <v>0</v>
      </c>
      <c r="K34" s="9">
        <f t="shared" si="1"/>
        <v>0</v>
      </c>
    </row>
    <row r="35" spans="2:11" ht="25" customHeight="1">
      <c r="B35" s="11"/>
      <c r="C35" s="4"/>
      <c r="E35" s="13"/>
      <c r="G35" s="18" t="s">
        <v>46</v>
      </c>
      <c r="H35" s="30">
        <f>SUMIF(Table1[Subcategory], $G35, $E$6:$E$354)</f>
        <v>0</v>
      </c>
      <c r="I35" s="29">
        <v>0</v>
      </c>
      <c r="J35" s="23">
        <f t="shared" si="0"/>
        <v>0</v>
      </c>
      <c r="K35" s="9">
        <f t="shared" si="1"/>
        <v>0</v>
      </c>
    </row>
    <row r="36" spans="2:11" ht="25" customHeight="1">
      <c r="B36" s="11"/>
      <c r="C36" s="4"/>
      <c r="E36" s="13"/>
      <c r="G36" s="18" t="s">
        <v>47</v>
      </c>
      <c r="H36" s="30">
        <f>SUMIF(Table1[Subcategory], $G36, $E$6:$E$354)</f>
        <v>0</v>
      </c>
      <c r="I36" s="29">
        <v>0</v>
      </c>
      <c r="J36" s="23">
        <f t="shared" si="0"/>
        <v>0</v>
      </c>
      <c r="K36" s="9">
        <f t="shared" si="1"/>
        <v>0</v>
      </c>
    </row>
    <row r="37" spans="2:11" ht="25" customHeight="1">
      <c r="B37" s="11"/>
      <c r="C37" s="4"/>
      <c r="E37" s="13"/>
      <c r="G37" s="18" t="s">
        <v>45</v>
      </c>
      <c r="H37" s="30">
        <f>SUMIF(Table1[Subcategory], $G37, $E$6:$E$354)</f>
        <v>0</v>
      </c>
      <c r="I37" s="29">
        <v>0</v>
      </c>
      <c r="J37" s="23">
        <f t="shared" si="0"/>
        <v>0</v>
      </c>
      <c r="K37" s="9">
        <f t="shared" si="1"/>
        <v>0</v>
      </c>
    </row>
    <row r="38" spans="2:11" ht="25" customHeight="1" thickBot="1">
      <c r="B38" s="12"/>
      <c r="E38" s="13"/>
      <c r="G38" s="24" t="s">
        <v>49</v>
      </c>
      <c r="H38" s="31">
        <f>SUMIF(Table1[Subcategory], $G38, $E$6:$E$354)</f>
        <v>0</v>
      </c>
      <c r="I38" s="38">
        <v>0</v>
      </c>
      <c r="J38" s="25">
        <f t="shared" si="0"/>
        <v>0</v>
      </c>
      <c r="K38" s="33">
        <f t="shared" si="1"/>
        <v>0</v>
      </c>
    </row>
    <row r="39" spans="2:11" ht="25" customHeight="1" thickTop="1">
      <c r="B39" s="12"/>
      <c r="E39" s="13"/>
      <c r="G39" s="36" t="s">
        <v>67</v>
      </c>
      <c r="H39" s="35">
        <f>SUM(H6:H38)</f>
        <v>0</v>
      </c>
      <c r="I39" s="35">
        <f>SUM(I6:I38)</f>
        <v>0</v>
      </c>
      <c r="J39" s="35">
        <f>SUM(J6:J38)</f>
        <v>0</v>
      </c>
      <c r="K39" s="35">
        <f>SUM(K6:K38)</f>
        <v>0</v>
      </c>
    </row>
    <row r="40" spans="2:11" ht="25" customHeight="1">
      <c r="B40" s="12"/>
      <c r="E40" s="13"/>
      <c r="G40" s="15"/>
      <c r="H40" s="6"/>
      <c r="I40" s="37" t="str">
        <f>IF(I39=I4, "ON budget", IF(I39&gt;I4, "OVER budget", "UNDER budget"))</f>
        <v>ON budget</v>
      </c>
      <c r="J40" s="6"/>
      <c r="K40" s="6"/>
    </row>
    <row r="41" spans="2:11" ht="25" customHeight="1">
      <c r="B41" s="12"/>
      <c r="E41" s="13"/>
    </row>
    <row r="42" spans="2:11" ht="25" customHeight="1">
      <c r="B42" s="12"/>
      <c r="E42" s="13"/>
    </row>
    <row r="43" spans="2:11" ht="25" customHeight="1">
      <c r="B43" s="12"/>
      <c r="E43" s="13"/>
    </row>
    <row r="44" spans="2:11" ht="25" customHeight="1">
      <c r="B44" s="12"/>
      <c r="E44" s="13"/>
    </row>
    <row r="45" spans="2:11" ht="25" customHeight="1">
      <c r="B45" s="12"/>
      <c r="E45" s="13"/>
    </row>
    <row r="46" spans="2:11" ht="25" customHeight="1">
      <c r="B46" s="12"/>
      <c r="E46" s="13"/>
    </row>
    <row r="47" spans="2:11" ht="25" customHeight="1">
      <c r="B47" s="12"/>
      <c r="E47" s="13"/>
    </row>
    <row r="48" spans="2:11" ht="25" customHeight="1">
      <c r="B48" s="12"/>
      <c r="E48" s="13"/>
    </row>
    <row r="49" spans="2:5" ht="25" customHeight="1">
      <c r="B49" s="12"/>
      <c r="E49" s="13"/>
    </row>
    <row r="50" spans="2:5" ht="25" customHeight="1">
      <c r="B50" s="12"/>
      <c r="E50" s="13"/>
    </row>
    <row r="51" spans="2:5" ht="25" customHeight="1">
      <c r="B51" s="12"/>
      <c r="E51" s="13"/>
    </row>
    <row r="52" spans="2:5" ht="25" customHeight="1">
      <c r="B52" s="12"/>
      <c r="E52" s="13"/>
    </row>
    <row r="53" spans="2:5" ht="25" customHeight="1">
      <c r="B53" s="12"/>
      <c r="E53" s="13"/>
    </row>
    <row r="54" spans="2:5" ht="25" customHeight="1">
      <c r="B54" s="12"/>
      <c r="E54" s="13"/>
    </row>
    <row r="55" spans="2:5" ht="25" customHeight="1">
      <c r="B55" s="12"/>
      <c r="E55" s="13"/>
    </row>
    <row r="56" spans="2:5" ht="25" customHeight="1">
      <c r="B56" s="12"/>
      <c r="E56" s="13"/>
    </row>
    <row r="57" spans="2:5" ht="25" customHeight="1">
      <c r="B57" s="12"/>
      <c r="E57" s="13"/>
    </row>
    <row r="58" spans="2:5" ht="25" customHeight="1">
      <c r="B58" s="12"/>
      <c r="E58" s="13"/>
    </row>
    <row r="59" spans="2:5" ht="25" customHeight="1">
      <c r="B59" s="12"/>
      <c r="E59" s="13"/>
    </row>
    <row r="60" spans="2:5" ht="25" customHeight="1">
      <c r="B60" s="12"/>
      <c r="E60" s="13"/>
    </row>
    <row r="61" spans="2:5" ht="25" customHeight="1">
      <c r="B61" s="12"/>
      <c r="E61" s="13"/>
    </row>
    <row r="62" spans="2:5" ht="25" customHeight="1">
      <c r="B62" s="12"/>
      <c r="E62" s="13"/>
    </row>
    <row r="63" spans="2:5" ht="25" customHeight="1">
      <c r="B63" s="12"/>
      <c r="E63" s="13"/>
    </row>
    <row r="64" spans="2:5" ht="25" customHeight="1">
      <c r="B64" s="12"/>
      <c r="E64" s="13"/>
    </row>
    <row r="65" spans="2:5" ht="25" customHeight="1">
      <c r="B65" s="12"/>
      <c r="E65" s="13"/>
    </row>
    <row r="66" spans="2:5" ht="25" customHeight="1">
      <c r="B66" s="12"/>
      <c r="E66" s="13"/>
    </row>
    <row r="67" spans="2:5" ht="25" customHeight="1">
      <c r="B67" s="12"/>
      <c r="E67" s="13"/>
    </row>
    <row r="68" spans="2:5" ht="25" customHeight="1">
      <c r="B68" s="12"/>
      <c r="E68" s="13"/>
    </row>
    <row r="69" spans="2:5" ht="25" customHeight="1">
      <c r="B69" s="12"/>
      <c r="E69" s="13"/>
    </row>
    <row r="70" spans="2:5" ht="25" customHeight="1">
      <c r="B70" s="12"/>
      <c r="E70" s="13"/>
    </row>
    <row r="71" spans="2:5" ht="25" customHeight="1">
      <c r="B71" s="12"/>
      <c r="E71" s="13"/>
    </row>
    <row r="72" spans="2:5" ht="25" customHeight="1">
      <c r="B72" s="12"/>
      <c r="E72" s="13"/>
    </row>
    <row r="73" spans="2:5" ht="25" customHeight="1">
      <c r="B73" s="12"/>
      <c r="E73" s="13"/>
    </row>
    <row r="74" spans="2:5" ht="25" customHeight="1">
      <c r="B74" s="12"/>
      <c r="E74" s="13"/>
    </row>
    <row r="75" spans="2:5" ht="25" customHeight="1">
      <c r="B75" s="12"/>
      <c r="E75" s="13"/>
    </row>
    <row r="76" spans="2:5" ht="25" customHeight="1">
      <c r="B76" s="12"/>
      <c r="E76" s="13"/>
    </row>
    <row r="77" spans="2:5" ht="25" customHeight="1">
      <c r="B77" s="12"/>
      <c r="E77" s="13"/>
    </row>
    <row r="78" spans="2:5" ht="25" customHeight="1">
      <c r="B78" s="12"/>
      <c r="E78" s="13"/>
    </row>
    <row r="79" spans="2:5" ht="25" customHeight="1">
      <c r="B79" s="12"/>
      <c r="E79" s="13"/>
    </row>
    <row r="80" spans="2:5" ht="25" customHeight="1">
      <c r="B80" s="12"/>
      <c r="E80" s="13"/>
    </row>
    <row r="81" spans="2:5" ht="25" customHeight="1">
      <c r="B81" s="12"/>
      <c r="E81" s="13"/>
    </row>
    <row r="82" spans="2:5" ht="25" customHeight="1">
      <c r="B82" s="12"/>
      <c r="E82" s="13"/>
    </row>
    <row r="83" spans="2:5" ht="25" customHeight="1">
      <c r="B83" s="12"/>
      <c r="E83" s="13"/>
    </row>
    <row r="84" spans="2:5" ht="25" customHeight="1">
      <c r="B84" s="12"/>
      <c r="E84" s="13"/>
    </row>
    <row r="85" spans="2:5" ht="25" customHeight="1">
      <c r="B85" s="12"/>
      <c r="E85" s="13"/>
    </row>
    <row r="86" spans="2:5" ht="25" customHeight="1">
      <c r="B86" s="12"/>
      <c r="E86" s="13"/>
    </row>
    <row r="87" spans="2:5" ht="25" customHeight="1">
      <c r="B87" s="12"/>
      <c r="E87" s="13"/>
    </row>
    <row r="88" spans="2:5" ht="25" customHeight="1">
      <c r="B88" s="12"/>
      <c r="E88" s="13"/>
    </row>
    <row r="89" spans="2:5" ht="25" customHeight="1">
      <c r="B89" s="12"/>
      <c r="E89" s="13"/>
    </row>
    <row r="90" spans="2:5" ht="25" customHeight="1">
      <c r="B90" s="12"/>
      <c r="E90" s="13"/>
    </row>
    <row r="91" spans="2:5" ht="25" customHeight="1">
      <c r="B91" s="12"/>
      <c r="E91" s="13"/>
    </row>
    <row r="92" spans="2:5" ht="25" customHeight="1">
      <c r="B92" s="12"/>
      <c r="E92" s="13"/>
    </row>
    <row r="93" spans="2:5" ht="25" customHeight="1">
      <c r="B93" s="12"/>
      <c r="E93" s="13"/>
    </row>
    <row r="94" spans="2:5" ht="25" customHeight="1">
      <c r="B94" s="12"/>
      <c r="E94" s="13"/>
    </row>
    <row r="95" spans="2:5" ht="25" customHeight="1">
      <c r="B95" s="12"/>
      <c r="E95" s="13"/>
    </row>
    <row r="96" spans="2:5" ht="25" customHeight="1">
      <c r="B96" s="12"/>
      <c r="E96" s="13"/>
    </row>
    <row r="97" spans="2:5" ht="25" customHeight="1">
      <c r="B97" s="12"/>
      <c r="E97" s="13"/>
    </row>
    <row r="98" spans="2:5" ht="25" customHeight="1">
      <c r="B98" s="12"/>
      <c r="E98" s="13"/>
    </row>
    <row r="99" spans="2:5" ht="25" customHeight="1">
      <c r="B99" s="12"/>
      <c r="E99" s="13"/>
    </row>
    <row r="100" spans="2:5" ht="25" customHeight="1">
      <c r="B100" s="12"/>
      <c r="E100" s="13"/>
    </row>
    <row r="101" spans="2:5" ht="25" customHeight="1">
      <c r="B101" s="12"/>
      <c r="E101" s="13"/>
    </row>
    <row r="102" spans="2:5" ht="25" customHeight="1">
      <c r="B102" s="12"/>
      <c r="E102" s="13"/>
    </row>
    <row r="103" spans="2:5" ht="25" customHeight="1">
      <c r="B103" s="12"/>
      <c r="E103" s="13"/>
    </row>
    <row r="104" spans="2:5" ht="25" customHeight="1">
      <c r="B104" s="12"/>
      <c r="E104" s="13"/>
    </row>
    <row r="105" spans="2:5" ht="25" customHeight="1">
      <c r="B105" s="12"/>
      <c r="E105" s="13"/>
    </row>
    <row r="106" spans="2:5" ht="25" customHeight="1">
      <c r="B106" s="12"/>
      <c r="E106" s="13"/>
    </row>
    <row r="107" spans="2:5" ht="25" customHeight="1">
      <c r="B107" s="12"/>
      <c r="E107" s="13"/>
    </row>
    <row r="108" spans="2:5" ht="25" customHeight="1">
      <c r="B108" s="12"/>
      <c r="E108" s="13"/>
    </row>
    <row r="109" spans="2:5" ht="25" customHeight="1">
      <c r="B109" s="12"/>
      <c r="E109" s="13"/>
    </row>
    <row r="110" spans="2:5" ht="25" customHeight="1">
      <c r="B110" s="12"/>
      <c r="E110" s="13"/>
    </row>
    <row r="111" spans="2:5" ht="25" customHeight="1">
      <c r="B111" s="12"/>
      <c r="E111" s="13"/>
    </row>
    <row r="112" spans="2:5" ht="25" customHeight="1">
      <c r="B112" s="12"/>
      <c r="E112" s="13"/>
    </row>
    <row r="113" spans="2:5" ht="25" customHeight="1">
      <c r="B113" s="12"/>
      <c r="E113" s="13"/>
    </row>
    <row r="114" spans="2:5" ht="25" customHeight="1">
      <c r="B114" s="12"/>
      <c r="E114" s="13"/>
    </row>
    <row r="115" spans="2:5" ht="25" customHeight="1">
      <c r="B115" s="12"/>
      <c r="E115" s="13"/>
    </row>
    <row r="116" spans="2:5" ht="25" customHeight="1">
      <c r="B116" s="12"/>
      <c r="E116" s="13"/>
    </row>
    <row r="117" spans="2:5" ht="25" customHeight="1">
      <c r="B117" s="12"/>
      <c r="E117" s="13"/>
    </row>
    <row r="118" spans="2:5" ht="25" customHeight="1">
      <c r="B118" s="12"/>
      <c r="E118" s="13"/>
    </row>
    <row r="119" spans="2:5" ht="25" customHeight="1">
      <c r="B119" s="12"/>
      <c r="E119" s="13"/>
    </row>
    <row r="120" spans="2:5" ht="25" customHeight="1">
      <c r="B120" s="12"/>
      <c r="E120" s="13"/>
    </row>
    <row r="121" spans="2:5" ht="25" customHeight="1">
      <c r="B121" s="12"/>
      <c r="E121" s="13"/>
    </row>
    <row r="122" spans="2:5" ht="25" customHeight="1">
      <c r="B122" s="12"/>
      <c r="E122" s="13"/>
    </row>
    <row r="123" spans="2:5" ht="25" customHeight="1">
      <c r="B123" s="12"/>
      <c r="E123" s="13"/>
    </row>
    <row r="124" spans="2:5" ht="25" customHeight="1">
      <c r="B124" s="12"/>
      <c r="E124" s="13"/>
    </row>
    <row r="125" spans="2:5" ht="25" customHeight="1">
      <c r="B125" s="12"/>
      <c r="E125" s="13"/>
    </row>
    <row r="126" spans="2:5" ht="25" customHeight="1">
      <c r="B126" s="12"/>
      <c r="E126" s="13"/>
    </row>
    <row r="127" spans="2:5" ht="25" customHeight="1">
      <c r="B127" s="12"/>
      <c r="E127" s="13"/>
    </row>
    <row r="128" spans="2:5" ht="25" customHeight="1">
      <c r="B128" s="12"/>
      <c r="E128" s="13"/>
    </row>
    <row r="129" spans="2:5" ht="25" customHeight="1">
      <c r="B129" s="12"/>
      <c r="E129" s="13"/>
    </row>
    <row r="130" spans="2:5" ht="25" customHeight="1">
      <c r="B130" s="12"/>
      <c r="E130" s="13"/>
    </row>
    <row r="131" spans="2:5" ht="25" customHeight="1">
      <c r="B131" s="12"/>
      <c r="E131" s="13"/>
    </row>
    <row r="132" spans="2:5" ht="25" customHeight="1">
      <c r="B132" s="12"/>
      <c r="E132" s="13"/>
    </row>
    <row r="133" spans="2:5" ht="25" customHeight="1">
      <c r="B133" s="12"/>
      <c r="E133" s="13"/>
    </row>
    <row r="134" spans="2:5" ht="25" customHeight="1">
      <c r="B134" s="12"/>
      <c r="E134" s="13"/>
    </row>
    <row r="135" spans="2:5" ht="25" customHeight="1">
      <c r="B135" s="12"/>
      <c r="E135" s="13"/>
    </row>
    <row r="136" spans="2:5" ht="25" customHeight="1">
      <c r="B136" s="12"/>
      <c r="E136" s="13"/>
    </row>
    <row r="137" spans="2:5" ht="25" customHeight="1">
      <c r="B137" s="12"/>
      <c r="E137" s="13"/>
    </row>
    <row r="138" spans="2:5" ht="25" customHeight="1">
      <c r="B138" s="12"/>
      <c r="E138" s="13"/>
    </row>
    <row r="139" spans="2:5" ht="25" customHeight="1">
      <c r="B139" s="12"/>
      <c r="E139" s="13"/>
    </row>
    <row r="140" spans="2:5" ht="25" customHeight="1">
      <c r="B140" s="12"/>
      <c r="E140" s="13"/>
    </row>
    <row r="141" spans="2:5" ht="25" customHeight="1">
      <c r="B141" s="12"/>
      <c r="E141" s="13"/>
    </row>
    <row r="142" spans="2:5" ht="25" customHeight="1">
      <c r="B142" s="12"/>
      <c r="E142" s="13"/>
    </row>
    <row r="143" spans="2:5" ht="25" customHeight="1">
      <c r="B143" s="12"/>
      <c r="E143" s="13"/>
    </row>
    <row r="144" spans="2:5" ht="25" customHeight="1">
      <c r="B144" s="12"/>
      <c r="E144" s="13"/>
    </row>
    <row r="145" spans="2:5" ht="25" customHeight="1">
      <c r="B145" s="12"/>
      <c r="E145" s="13"/>
    </row>
    <row r="146" spans="2:5" ht="25" customHeight="1">
      <c r="B146" s="12"/>
      <c r="E146" s="13"/>
    </row>
    <row r="147" spans="2:5" ht="25" customHeight="1">
      <c r="B147" s="12"/>
      <c r="E147" s="13"/>
    </row>
    <row r="148" spans="2:5" ht="25" customHeight="1">
      <c r="B148" s="12"/>
      <c r="E148" s="13"/>
    </row>
    <row r="149" spans="2:5" ht="25" customHeight="1">
      <c r="B149" s="12"/>
      <c r="E149" s="13"/>
    </row>
    <row r="150" spans="2:5" ht="25" customHeight="1">
      <c r="B150" s="12"/>
      <c r="E150" s="13"/>
    </row>
    <row r="151" spans="2:5" ht="25" customHeight="1">
      <c r="B151" s="12"/>
      <c r="E151" s="13"/>
    </row>
    <row r="152" spans="2:5" ht="25" customHeight="1">
      <c r="B152" s="12"/>
      <c r="E152" s="13"/>
    </row>
    <row r="153" spans="2:5" ht="25" customHeight="1">
      <c r="B153" s="12"/>
      <c r="E153" s="13"/>
    </row>
    <row r="154" spans="2:5" ht="25" customHeight="1">
      <c r="B154" s="12"/>
      <c r="E154" s="13"/>
    </row>
    <row r="155" spans="2:5" ht="25" customHeight="1">
      <c r="B155" s="12"/>
      <c r="E155" s="13"/>
    </row>
    <row r="156" spans="2:5" ht="25" customHeight="1">
      <c r="B156" s="12"/>
      <c r="E156" s="13"/>
    </row>
    <row r="157" spans="2:5" ht="25" customHeight="1">
      <c r="B157" s="12"/>
      <c r="E157" s="13"/>
    </row>
    <row r="158" spans="2:5" ht="25" customHeight="1">
      <c r="B158" s="12"/>
      <c r="E158" s="13"/>
    </row>
    <row r="159" spans="2:5" ht="25" customHeight="1">
      <c r="B159" s="12"/>
      <c r="E159" s="13"/>
    </row>
    <row r="160" spans="2:5" ht="25" customHeight="1">
      <c r="B160" s="12"/>
      <c r="E160" s="13"/>
    </row>
    <row r="161" spans="2:5" ht="25" customHeight="1">
      <c r="B161" s="12"/>
      <c r="E161" s="13"/>
    </row>
    <row r="162" spans="2:5" ht="25" customHeight="1">
      <c r="B162" s="12"/>
      <c r="E162" s="13"/>
    </row>
    <row r="163" spans="2:5" ht="25" customHeight="1">
      <c r="B163" s="12"/>
      <c r="E163" s="13"/>
    </row>
    <row r="164" spans="2:5" ht="25" customHeight="1">
      <c r="B164" s="12"/>
      <c r="E164" s="13"/>
    </row>
    <row r="165" spans="2:5" ht="25" customHeight="1">
      <c r="B165" s="12"/>
      <c r="E165" s="13"/>
    </row>
    <row r="166" spans="2:5" ht="25" customHeight="1">
      <c r="B166" s="12"/>
      <c r="E166" s="13"/>
    </row>
    <row r="167" spans="2:5" ht="25" customHeight="1">
      <c r="B167" s="12"/>
      <c r="E167" s="13"/>
    </row>
    <row r="168" spans="2:5" ht="25" customHeight="1">
      <c r="B168" s="12"/>
      <c r="E168" s="13"/>
    </row>
    <row r="169" spans="2:5" ht="25" customHeight="1">
      <c r="B169" s="12"/>
      <c r="E169" s="13"/>
    </row>
    <row r="170" spans="2:5" ht="25" customHeight="1">
      <c r="B170" s="12"/>
      <c r="E170" s="13"/>
    </row>
    <row r="171" spans="2:5" ht="25" customHeight="1">
      <c r="B171" s="12"/>
      <c r="E171" s="13"/>
    </row>
    <row r="172" spans="2:5" ht="25" customHeight="1">
      <c r="B172" s="12"/>
      <c r="E172" s="13"/>
    </row>
    <row r="173" spans="2:5" ht="25" customHeight="1">
      <c r="B173" s="12"/>
      <c r="E173" s="13"/>
    </row>
    <row r="174" spans="2:5" ht="25" customHeight="1">
      <c r="B174" s="12"/>
      <c r="E174" s="13"/>
    </row>
    <row r="175" spans="2:5" ht="25" customHeight="1">
      <c r="B175" s="12"/>
      <c r="E175" s="13"/>
    </row>
    <row r="176" spans="2:5" ht="25" customHeight="1">
      <c r="B176" s="12"/>
      <c r="E176" s="13"/>
    </row>
    <row r="177" spans="2:5" ht="25" customHeight="1">
      <c r="B177" s="12"/>
      <c r="E177" s="13"/>
    </row>
    <row r="178" spans="2:5" ht="25" customHeight="1">
      <c r="B178" s="12"/>
      <c r="E178" s="13"/>
    </row>
    <row r="179" spans="2:5" ht="25" customHeight="1">
      <c r="B179" s="12"/>
      <c r="E179" s="13"/>
    </row>
    <row r="180" spans="2:5" ht="25" customHeight="1">
      <c r="B180" s="12"/>
      <c r="E180" s="13"/>
    </row>
    <row r="181" spans="2:5" ht="25" customHeight="1">
      <c r="B181" s="12"/>
      <c r="E181" s="13"/>
    </row>
    <row r="182" spans="2:5" ht="25" customHeight="1">
      <c r="B182" s="12"/>
      <c r="E182" s="13"/>
    </row>
    <row r="183" spans="2:5" ht="25" customHeight="1">
      <c r="B183" s="12"/>
      <c r="E183" s="13"/>
    </row>
    <row r="184" spans="2:5" ht="25" customHeight="1">
      <c r="B184" s="12"/>
      <c r="E184" s="13"/>
    </row>
    <row r="185" spans="2:5" ht="25" customHeight="1">
      <c r="B185" s="12"/>
      <c r="E185" s="13"/>
    </row>
    <row r="186" spans="2:5" ht="25" customHeight="1">
      <c r="B186" s="12"/>
      <c r="E186" s="13"/>
    </row>
    <row r="187" spans="2:5" ht="25" customHeight="1">
      <c r="B187" s="12"/>
      <c r="E187" s="13"/>
    </row>
    <row r="188" spans="2:5" ht="25" customHeight="1">
      <c r="B188" s="12"/>
      <c r="E188" s="13"/>
    </row>
    <row r="189" spans="2:5" ht="25" customHeight="1">
      <c r="B189" s="12"/>
      <c r="E189" s="13"/>
    </row>
    <row r="190" spans="2:5" ht="25" customHeight="1">
      <c r="B190" s="12"/>
      <c r="E190" s="13"/>
    </row>
    <row r="191" spans="2:5" ht="25" customHeight="1">
      <c r="B191" s="12"/>
      <c r="E191" s="13"/>
    </row>
    <row r="192" spans="2:5" ht="25" customHeight="1">
      <c r="B192" s="12"/>
      <c r="E192" s="13"/>
    </row>
    <row r="193" spans="2:5" ht="25" customHeight="1">
      <c r="B193" s="12"/>
      <c r="E193" s="13"/>
    </row>
    <row r="194" spans="2:5" ht="25" customHeight="1">
      <c r="B194" s="12"/>
      <c r="E194" s="13"/>
    </row>
    <row r="195" spans="2:5" ht="25" customHeight="1">
      <c r="B195" s="12"/>
      <c r="E195" s="13"/>
    </row>
    <row r="196" spans="2:5" ht="25" customHeight="1">
      <c r="B196" s="12"/>
      <c r="E196" s="13"/>
    </row>
    <row r="197" spans="2:5" ht="25" customHeight="1">
      <c r="B197" s="12"/>
      <c r="E197" s="13"/>
    </row>
    <row r="198" spans="2:5" ht="25" customHeight="1">
      <c r="B198" s="12"/>
      <c r="E198" s="13"/>
    </row>
    <row r="199" spans="2:5" ht="25" customHeight="1">
      <c r="B199" s="12"/>
      <c r="E199" s="13"/>
    </row>
    <row r="200" spans="2:5" ht="25" customHeight="1">
      <c r="B200" s="12"/>
      <c r="E200" s="13"/>
    </row>
    <row r="201" spans="2:5" ht="25" customHeight="1">
      <c r="B201" s="12"/>
      <c r="E201" s="13"/>
    </row>
    <row r="202" spans="2:5" ht="25" customHeight="1">
      <c r="B202" s="12"/>
      <c r="E202" s="13"/>
    </row>
    <row r="203" spans="2:5" ht="25" customHeight="1">
      <c r="B203" s="12"/>
      <c r="E203" s="13"/>
    </row>
    <row r="204" spans="2:5" ht="25" customHeight="1">
      <c r="B204" s="12"/>
      <c r="E204" s="13"/>
    </row>
    <row r="205" spans="2:5" ht="25" customHeight="1">
      <c r="B205" s="12"/>
      <c r="E205" s="13"/>
    </row>
    <row r="206" spans="2:5" ht="25" customHeight="1">
      <c r="B206" s="12"/>
      <c r="E206" s="13"/>
    </row>
    <row r="207" spans="2:5" ht="25" customHeight="1">
      <c r="B207" s="12"/>
      <c r="E207" s="13"/>
    </row>
    <row r="208" spans="2:5" ht="25" customHeight="1">
      <c r="B208" s="12"/>
      <c r="E208" s="13"/>
    </row>
    <row r="209" spans="2:5" ht="25" customHeight="1">
      <c r="B209" s="12"/>
      <c r="E209" s="13"/>
    </row>
    <row r="210" spans="2:5" ht="25" customHeight="1">
      <c r="B210" s="12"/>
      <c r="E210" s="13"/>
    </row>
    <row r="211" spans="2:5" ht="25" customHeight="1">
      <c r="B211" s="12"/>
      <c r="E211" s="13"/>
    </row>
    <row r="212" spans="2:5" ht="25" customHeight="1">
      <c r="B212" s="12"/>
      <c r="E212" s="13"/>
    </row>
    <row r="213" spans="2:5" ht="25" customHeight="1">
      <c r="B213" s="12"/>
      <c r="E213" s="13"/>
    </row>
    <row r="214" spans="2:5" ht="25" customHeight="1">
      <c r="B214" s="12"/>
      <c r="E214" s="13"/>
    </row>
    <row r="215" spans="2:5" ht="25" customHeight="1">
      <c r="B215" s="12"/>
      <c r="E215" s="13"/>
    </row>
    <row r="216" spans="2:5" ht="25" customHeight="1">
      <c r="B216" s="12"/>
      <c r="E216" s="13"/>
    </row>
    <row r="217" spans="2:5" ht="25" customHeight="1">
      <c r="B217" s="12"/>
      <c r="E217" s="13"/>
    </row>
    <row r="218" spans="2:5" ht="25" customHeight="1">
      <c r="B218" s="12"/>
      <c r="E218" s="13"/>
    </row>
    <row r="219" spans="2:5" ht="25" customHeight="1">
      <c r="B219" s="12"/>
      <c r="E219" s="13"/>
    </row>
    <row r="220" spans="2:5" ht="25" customHeight="1">
      <c r="B220" s="12"/>
      <c r="E220" s="13"/>
    </row>
    <row r="221" spans="2:5" ht="25" customHeight="1">
      <c r="B221" s="12"/>
      <c r="E221" s="13"/>
    </row>
    <row r="222" spans="2:5" ht="25" customHeight="1">
      <c r="B222" s="12"/>
      <c r="E222" s="13"/>
    </row>
    <row r="223" spans="2:5" ht="25" customHeight="1">
      <c r="B223" s="12"/>
      <c r="E223" s="13"/>
    </row>
    <row r="224" spans="2:5" ht="25" customHeight="1">
      <c r="B224" s="12"/>
      <c r="E224" s="13"/>
    </row>
    <row r="225" spans="2:5" ht="25" customHeight="1">
      <c r="B225" s="12"/>
      <c r="E225" s="13"/>
    </row>
    <row r="226" spans="2:5" ht="25" customHeight="1">
      <c r="B226" s="12"/>
      <c r="E226" s="13"/>
    </row>
    <row r="227" spans="2:5" ht="25" customHeight="1">
      <c r="B227" s="12"/>
      <c r="E227" s="13"/>
    </row>
    <row r="228" spans="2:5" ht="25" customHeight="1">
      <c r="B228" s="12"/>
      <c r="E228" s="13"/>
    </row>
    <row r="229" spans="2:5" ht="25" customHeight="1">
      <c r="B229" s="12"/>
      <c r="E229" s="13"/>
    </row>
    <row r="230" spans="2:5" ht="25" customHeight="1">
      <c r="B230" s="12"/>
      <c r="E230" s="13"/>
    </row>
    <row r="231" spans="2:5" ht="25" customHeight="1">
      <c r="B231" s="12"/>
      <c r="E231" s="13"/>
    </row>
    <row r="232" spans="2:5" ht="25" customHeight="1">
      <c r="B232" s="12"/>
      <c r="E232" s="13"/>
    </row>
    <row r="233" spans="2:5" ht="25" customHeight="1">
      <c r="B233" s="12"/>
      <c r="E233" s="13"/>
    </row>
    <row r="234" spans="2:5" ht="25" customHeight="1">
      <c r="B234" s="12"/>
      <c r="E234" s="13"/>
    </row>
    <row r="235" spans="2:5" ht="25" customHeight="1">
      <c r="B235" s="12"/>
      <c r="E235" s="13"/>
    </row>
    <row r="236" spans="2:5" ht="25" customHeight="1">
      <c r="B236" s="12"/>
      <c r="E236" s="13"/>
    </row>
    <row r="237" spans="2:5" ht="25" customHeight="1">
      <c r="B237" s="12"/>
      <c r="E237" s="13"/>
    </row>
    <row r="238" spans="2:5" ht="25" customHeight="1">
      <c r="B238" s="12"/>
      <c r="E238" s="13"/>
    </row>
    <row r="239" spans="2:5" ht="25" customHeight="1">
      <c r="B239" s="12"/>
      <c r="E239" s="13"/>
    </row>
    <row r="240" spans="2:5" ht="25" customHeight="1">
      <c r="B240" s="12"/>
      <c r="E240" s="13"/>
    </row>
    <row r="241" spans="2:5" ht="25" customHeight="1">
      <c r="B241" s="12"/>
      <c r="E241" s="13"/>
    </row>
    <row r="242" spans="2:5" ht="25" customHeight="1">
      <c r="B242" s="12"/>
      <c r="E242" s="13"/>
    </row>
    <row r="243" spans="2:5" ht="25" customHeight="1">
      <c r="B243" s="12"/>
      <c r="E243" s="13"/>
    </row>
    <row r="244" spans="2:5" ht="25" customHeight="1">
      <c r="B244" s="12"/>
      <c r="E244" s="13"/>
    </row>
    <row r="245" spans="2:5" ht="25" customHeight="1">
      <c r="B245" s="12"/>
      <c r="E245" s="13"/>
    </row>
    <row r="246" spans="2:5" ht="25" customHeight="1">
      <c r="B246" s="12"/>
      <c r="E246" s="13"/>
    </row>
    <row r="247" spans="2:5" ht="25" customHeight="1">
      <c r="B247" s="12"/>
      <c r="E247" s="13"/>
    </row>
    <row r="248" spans="2:5" ht="25" customHeight="1">
      <c r="B248" s="12"/>
      <c r="E248" s="13"/>
    </row>
    <row r="249" spans="2:5" ht="25" customHeight="1">
      <c r="B249" s="12"/>
      <c r="E249" s="13"/>
    </row>
    <row r="250" spans="2:5" ht="25" customHeight="1">
      <c r="B250" s="12"/>
      <c r="E250" s="13"/>
    </row>
    <row r="251" spans="2:5" ht="25" customHeight="1">
      <c r="B251" s="12"/>
      <c r="E251" s="13"/>
    </row>
    <row r="252" spans="2:5" ht="25" customHeight="1">
      <c r="B252" s="12"/>
      <c r="E252" s="13"/>
    </row>
    <row r="253" spans="2:5" ht="25" customHeight="1">
      <c r="B253" s="12"/>
      <c r="E253" s="13"/>
    </row>
    <row r="254" spans="2:5" ht="25" customHeight="1">
      <c r="B254" s="12"/>
      <c r="E254" s="13"/>
    </row>
    <row r="255" spans="2:5" ht="25" customHeight="1">
      <c r="B255" s="12"/>
      <c r="E255" s="13"/>
    </row>
    <row r="256" spans="2:5" ht="25" customHeight="1">
      <c r="B256" s="12"/>
      <c r="E256" s="13"/>
    </row>
    <row r="257" spans="2:5" ht="25" customHeight="1">
      <c r="B257" s="12"/>
      <c r="E257" s="13"/>
    </row>
    <row r="258" spans="2:5" ht="25" customHeight="1">
      <c r="B258" s="12"/>
      <c r="E258" s="13"/>
    </row>
    <row r="259" spans="2:5" ht="25" customHeight="1">
      <c r="B259" s="12"/>
      <c r="E259" s="13"/>
    </row>
    <row r="260" spans="2:5" ht="25" customHeight="1">
      <c r="B260" s="12"/>
      <c r="E260" s="13"/>
    </row>
    <row r="261" spans="2:5" ht="25" customHeight="1">
      <c r="B261" s="12"/>
      <c r="E261" s="13"/>
    </row>
    <row r="262" spans="2:5" ht="25" customHeight="1">
      <c r="B262" s="12"/>
      <c r="E262" s="13"/>
    </row>
    <row r="263" spans="2:5" ht="25" customHeight="1">
      <c r="B263" s="12"/>
      <c r="E263" s="13"/>
    </row>
    <row r="264" spans="2:5" ht="25" customHeight="1">
      <c r="B264" s="12"/>
      <c r="E264" s="13"/>
    </row>
    <row r="265" spans="2:5" ht="25" customHeight="1">
      <c r="B265" s="12"/>
      <c r="E265" s="13"/>
    </row>
    <row r="266" spans="2:5" ht="25" customHeight="1">
      <c r="B266" s="12"/>
      <c r="E266" s="13"/>
    </row>
    <row r="267" spans="2:5" ht="25" customHeight="1">
      <c r="B267" s="12"/>
      <c r="E267" s="13"/>
    </row>
    <row r="268" spans="2:5" ht="25" customHeight="1">
      <c r="B268" s="12"/>
      <c r="E268" s="13"/>
    </row>
    <row r="269" spans="2:5" ht="25" customHeight="1">
      <c r="B269" s="12"/>
      <c r="E269" s="13"/>
    </row>
    <row r="270" spans="2:5" ht="25" customHeight="1">
      <c r="B270" s="12"/>
      <c r="E270" s="13"/>
    </row>
    <row r="271" spans="2:5" ht="25" customHeight="1">
      <c r="B271" s="12"/>
      <c r="E271" s="13"/>
    </row>
    <row r="272" spans="2:5" ht="25" customHeight="1">
      <c r="B272" s="12"/>
      <c r="E272" s="13"/>
    </row>
    <row r="273" spans="2:5" ht="25" customHeight="1">
      <c r="B273" s="12"/>
      <c r="E273" s="13"/>
    </row>
    <row r="274" spans="2:5" ht="25" customHeight="1">
      <c r="B274" s="12"/>
      <c r="E274" s="13"/>
    </row>
    <row r="275" spans="2:5" ht="25" customHeight="1">
      <c r="B275" s="12"/>
      <c r="E275" s="13"/>
    </row>
    <row r="276" spans="2:5" ht="25" customHeight="1">
      <c r="B276" s="12"/>
      <c r="E276" s="13"/>
    </row>
    <row r="277" spans="2:5" ht="25" customHeight="1">
      <c r="B277" s="12"/>
      <c r="E277" s="13"/>
    </row>
    <row r="278" spans="2:5" ht="25" customHeight="1">
      <c r="B278" s="12"/>
      <c r="E278" s="13"/>
    </row>
    <row r="279" spans="2:5" ht="25" customHeight="1">
      <c r="B279" s="12"/>
      <c r="E279" s="13"/>
    </row>
    <row r="280" spans="2:5" ht="25" customHeight="1">
      <c r="B280" s="12"/>
      <c r="E280" s="13"/>
    </row>
    <row r="281" spans="2:5" ht="25" customHeight="1">
      <c r="B281" s="12"/>
      <c r="E281" s="13"/>
    </row>
    <row r="282" spans="2:5" ht="25" customHeight="1">
      <c r="B282" s="12"/>
      <c r="E282" s="13"/>
    </row>
    <row r="283" spans="2:5" ht="25" customHeight="1">
      <c r="B283" s="12"/>
      <c r="E283" s="13"/>
    </row>
    <row r="284" spans="2:5" ht="25" customHeight="1">
      <c r="B284" s="12"/>
      <c r="E284" s="13"/>
    </row>
    <row r="285" spans="2:5" ht="25" customHeight="1">
      <c r="B285" s="12"/>
      <c r="E285" s="13"/>
    </row>
    <row r="286" spans="2:5" ht="25" customHeight="1">
      <c r="B286" s="12"/>
      <c r="E286" s="13"/>
    </row>
    <row r="287" spans="2:5" ht="25" customHeight="1">
      <c r="B287" s="12"/>
      <c r="E287" s="13"/>
    </row>
    <row r="288" spans="2:5" ht="25" customHeight="1">
      <c r="B288" s="12"/>
      <c r="E288" s="13"/>
    </row>
    <row r="289" spans="2:5" ht="25" customHeight="1">
      <c r="B289" s="12"/>
      <c r="E289" s="13"/>
    </row>
    <row r="290" spans="2:5" ht="25" customHeight="1">
      <c r="B290" s="12"/>
      <c r="E290" s="13"/>
    </row>
    <row r="291" spans="2:5" ht="25" customHeight="1">
      <c r="B291" s="12"/>
      <c r="E291" s="13"/>
    </row>
    <row r="292" spans="2:5" ht="25" customHeight="1">
      <c r="B292" s="12"/>
      <c r="E292" s="13"/>
    </row>
    <row r="293" spans="2:5" ht="25" customHeight="1">
      <c r="B293" s="12"/>
      <c r="E293" s="13"/>
    </row>
    <row r="294" spans="2:5" ht="25" customHeight="1">
      <c r="B294" s="12"/>
      <c r="E294" s="13"/>
    </row>
    <row r="295" spans="2:5" ht="25" customHeight="1">
      <c r="B295" s="12"/>
      <c r="E295" s="13"/>
    </row>
    <row r="296" spans="2:5" ht="25" customHeight="1">
      <c r="B296" s="12"/>
      <c r="E296" s="13"/>
    </row>
    <row r="297" spans="2:5" ht="25" customHeight="1">
      <c r="B297" s="12"/>
      <c r="E297" s="13"/>
    </row>
    <row r="298" spans="2:5" ht="25" customHeight="1">
      <c r="B298" s="12"/>
      <c r="E298" s="13"/>
    </row>
    <row r="299" spans="2:5" ht="25" customHeight="1">
      <c r="B299" s="12"/>
      <c r="E299" s="13"/>
    </row>
    <row r="300" spans="2:5" ht="25" customHeight="1">
      <c r="B300" s="12"/>
      <c r="E300" s="13"/>
    </row>
    <row r="301" spans="2:5" ht="25" customHeight="1">
      <c r="B301" s="12"/>
      <c r="E301" s="13"/>
    </row>
    <row r="302" spans="2:5" ht="25" customHeight="1">
      <c r="B302" s="12"/>
      <c r="E302" s="13"/>
    </row>
    <row r="303" spans="2:5" ht="25" customHeight="1">
      <c r="B303" s="12"/>
      <c r="E303" s="13"/>
    </row>
    <row r="304" spans="2:5" ht="25" customHeight="1">
      <c r="B304" s="12"/>
      <c r="E304" s="13"/>
    </row>
    <row r="305" spans="2:5" ht="25" customHeight="1">
      <c r="B305" s="12"/>
      <c r="E305" s="13"/>
    </row>
    <row r="306" spans="2:5" ht="25" customHeight="1">
      <c r="B306" s="12"/>
      <c r="E306" s="13"/>
    </row>
    <row r="307" spans="2:5" ht="25" customHeight="1">
      <c r="B307" s="12"/>
      <c r="E307" s="13"/>
    </row>
    <row r="308" spans="2:5" ht="25" customHeight="1">
      <c r="B308" s="12"/>
      <c r="E308" s="13"/>
    </row>
    <row r="309" spans="2:5" ht="25" customHeight="1">
      <c r="B309" s="12"/>
      <c r="E309" s="13"/>
    </row>
    <row r="310" spans="2:5" ht="25" customHeight="1">
      <c r="B310" s="12"/>
      <c r="E310" s="13"/>
    </row>
    <row r="311" spans="2:5" ht="25" customHeight="1">
      <c r="B311" s="12"/>
      <c r="E311" s="13"/>
    </row>
    <row r="312" spans="2:5" ht="25" customHeight="1">
      <c r="B312" s="12"/>
      <c r="E312" s="13"/>
    </row>
    <row r="313" spans="2:5" ht="25" customHeight="1">
      <c r="B313" s="12"/>
      <c r="E313" s="13"/>
    </row>
    <row r="314" spans="2:5" ht="25" customHeight="1">
      <c r="B314" s="12"/>
      <c r="E314" s="13"/>
    </row>
    <row r="315" spans="2:5" ht="25" customHeight="1">
      <c r="B315" s="12"/>
      <c r="E315" s="13"/>
    </row>
    <row r="316" spans="2:5" ht="25" customHeight="1">
      <c r="B316" s="12"/>
      <c r="E316" s="13"/>
    </row>
    <row r="317" spans="2:5" ht="25" customHeight="1">
      <c r="B317" s="12"/>
      <c r="E317" s="13"/>
    </row>
    <row r="318" spans="2:5" ht="25" customHeight="1">
      <c r="B318" s="12"/>
      <c r="E318" s="13"/>
    </row>
    <row r="319" spans="2:5" ht="25" customHeight="1">
      <c r="B319" s="12"/>
      <c r="E319" s="13"/>
    </row>
    <row r="320" spans="2:5" ht="25" customHeight="1">
      <c r="B320" s="12"/>
      <c r="E320" s="13"/>
    </row>
    <row r="321" spans="2:5" ht="25" customHeight="1">
      <c r="B321" s="12"/>
      <c r="E321" s="13"/>
    </row>
    <row r="322" spans="2:5" ht="25" customHeight="1">
      <c r="B322" s="12"/>
      <c r="E322" s="13"/>
    </row>
    <row r="323" spans="2:5" ht="25" customHeight="1">
      <c r="B323" s="12"/>
      <c r="E323" s="13"/>
    </row>
    <row r="324" spans="2:5" ht="25" customHeight="1">
      <c r="B324" s="12"/>
      <c r="E324" s="13"/>
    </row>
    <row r="325" spans="2:5" ht="25" customHeight="1">
      <c r="B325" s="12"/>
      <c r="E325" s="13"/>
    </row>
    <row r="326" spans="2:5" ht="25" customHeight="1">
      <c r="B326" s="12"/>
      <c r="E326" s="13"/>
    </row>
    <row r="327" spans="2:5" ht="25" customHeight="1">
      <c r="B327" s="12"/>
      <c r="E327" s="13"/>
    </row>
    <row r="328" spans="2:5" ht="25" customHeight="1">
      <c r="B328" s="12"/>
      <c r="E328" s="13"/>
    </row>
    <row r="329" spans="2:5" ht="25" customHeight="1">
      <c r="B329" s="12"/>
      <c r="E329" s="13"/>
    </row>
    <row r="330" spans="2:5" ht="25" customHeight="1">
      <c r="B330" s="12"/>
      <c r="E330" s="13"/>
    </row>
    <row r="331" spans="2:5" ht="25" customHeight="1">
      <c r="B331" s="12"/>
      <c r="E331" s="13"/>
    </row>
    <row r="332" spans="2:5" ht="25" customHeight="1">
      <c r="B332" s="12"/>
      <c r="E332" s="13"/>
    </row>
    <row r="333" spans="2:5" ht="25" customHeight="1">
      <c r="B333" s="12"/>
      <c r="E333" s="13"/>
    </row>
    <row r="334" spans="2:5" ht="25" customHeight="1">
      <c r="B334" s="12"/>
      <c r="E334" s="13"/>
    </row>
    <row r="335" spans="2:5" ht="25" customHeight="1">
      <c r="B335" s="12"/>
      <c r="E335" s="13"/>
    </row>
    <row r="336" spans="2:5" ht="25" customHeight="1">
      <c r="B336" s="12"/>
      <c r="E336" s="13"/>
    </row>
    <row r="337" spans="2:5" ht="25" customHeight="1">
      <c r="B337" s="12"/>
      <c r="E337" s="13"/>
    </row>
    <row r="338" spans="2:5" ht="25" customHeight="1">
      <c r="B338" s="12"/>
      <c r="E338" s="13"/>
    </row>
    <row r="339" spans="2:5" ht="25" customHeight="1">
      <c r="B339" s="12"/>
      <c r="E339" s="13"/>
    </row>
    <row r="340" spans="2:5" ht="25" customHeight="1">
      <c r="B340" s="12"/>
      <c r="E340" s="13"/>
    </row>
    <row r="341" spans="2:5" ht="25" customHeight="1">
      <c r="B341" s="12"/>
      <c r="E341" s="13"/>
    </row>
    <row r="342" spans="2:5" ht="25" customHeight="1">
      <c r="B342" s="12"/>
      <c r="E342" s="13"/>
    </row>
    <row r="343" spans="2:5" ht="25" customHeight="1">
      <c r="B343" s="12"/>
      <c r="E343" s="13"/>
    </row>
    <row r="344" spans="2:5" ht="25" customHeight="1">
      <c r="B344" s="12"/>
      <c r="E344" s="13"/>
    </row>
    <row r="345" spans="2:5" ht="25" customHeight="1">
      <c r="B345" s="12"/>
      <c r="E345" s="13"/>
    </row>
    <row r="346" spans="2:5" ht="25" customHeight="1">
      <c r="B346" s="12"/>
      <c r="E346" s="13"/>
    </row>
    <row r="347" spans="2:5" ht="25" customHeight="1">
      <c r="B347" s="12"/>
      <c r="E347" s="13"/>
    </row>
    <row r="348" spans="2:5" ht="25" customHeight="1">
      <c r="B348" s="12"/>
      <c r="E348" s="13"/>
    </row>
    <row r="349" spans="2:5" ht="25" customHeight="1">
      <c r="B349" s="12"/>
      <c r="E349" s="13"/>
    </row>
    <row r="350" spans="2:5" ht="25" customHeight="1">
      <c r="B350" s="12"/>
      <c r="E350" s="13"/>
    </row>
    <row r="351" spans="2:5" ht="25" customHeight="1">
      <c r="B351" s="12"/>
      <c r="E351" s="13"/>
    </row>
    <row r="352" spans="2:5" ht="25" customHeight="1">
      <c r="B352" s="12"/>
      <c r="E352" s="13"/>
    </row>
    <row r="353" spans="1:5" ht="25" customHeight="1">
      <c r="B353" s="12"/>
      <c r="E353" s="13"/>
    </row>
    <row r="354" spans="1:5" ht="25" customHeight="1">
      <c r="B354" s="11"/>
      <c r="C354" s="4"/>
      <c r="E354" s="13"/>
    </row>
    <row r="355" spans="1:5" ht="25" customHeight="1">
      <c r="A355" s="2" t="s">
        <v>54</v>
      </c>
      <c r="E355" s="10"/>
    </row>
  </sheetData>
  <sheetProtection selectLockedCells="1"/>
  <mergeCells count="1">
    <mergeCell ref="A1:E1"/>
  </mergeCells>
  <conditionalFormatting sqref="K6:K38">
    <cfRule type="cellIs" dxfId="118" priority="1" operator="lessThan">
      <formula>0</formula>
    </cfRule>
  </conditionalFormatting>
  <dataValidations count="8">
    <dataValidation type="date" showInputMessage="1" showErrorMessage="1" sqref="B6:B354" xr:uid="{E8F1D4EC-9F65-6240-ABBA-6854B46A7665}">
      <formula1>36526</formula1>
      <formula2>402133</formula2>
    </dataValidation>
    <dataValidation allowBlank="1" showInputMessage="1" showErrorMessage="1" promptTitle="How much did you spend?" sqref="E6:E354" xr:uid="{10D1ABD2-0DA0-5E45-A68D-C751A1BDA306}"/>
    <dataValidation allowBlank="1" showInputMessage="1" showErrorMessage="1" prompt="Budgeted Amount should total up to &quot;Monthly Income&quot;_x000a_" sqref="I5" xr:uid="{B47F112A-29A3-7B46-9FF5-A2A05E2F40DC}"/>
    <dataValidation allowBlank="1" showInputMessage="1" showErrorMessage="1" prompt="Automatic calculation based on subcategories. " sqref="H5" xr:uid="{7533416E-A5F0-384B-BFB2-1AF9683B0502}"/>
    <dataValidation type="whole" allowBlank="1" showInputMessage="1" showErrorMessage="1" error="Minimum number of weeks 4_x000a_Maximum number of weeks 5" prompt="Enter number of weeks this month has" sqref="J4" xr:uid="{3DEEC1D9-628F-9849-88D7-445AAB89914B}">
      <formula1>3</formula1>
      <formula2>5</formula2>
    </dataValidation>
    <dataValidation allowBlank="1" showInputMessage="1" showErrorMessage="1" prompt="Enter Monthly Income" sqref="I4" xr:uid="{5A85E812-B913-8444-AB43-59AD7678BE3E}"/>
    <dataValidation allowBlank="1" showInputMessage="1" showErrorMessage="1" prompt="$ Left = Budgeted - Actual_x000a_" sqref="K5" xr:uid="{CA94B663-A7BF-D640-8DFA-5BACAA956F9E}"/>
    <dataValidation allowBlank="1" showInputMessage="1" showErrorMessage="1" prompt="Automatic Calculation_x000a_" sqref="J5" xr:uid="{9ABDF200-5EED-1B43-8F2A-11D17E03EF34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22EB8E1B-B171-B64E-A5AF-7B3EDBB4FAE8}">
          <x14:formula1>
            <xm:f>categories!B4:B36</xm:f>
          </x14:formula1>
          <xm:sqref>C6:C354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3E16-71BA-AB46-BE68-E18BDE4E58A0}">
  <dimension ref="A1:D27"/>
  <sheetViews>
    <sheetView tabSelected="1" zoomScale="82" workbookViewId="0">
      <selection activeCell="B5" sqref="B5"/>
    </sheetView>
  </sheetViews>
  <sheetFormatPr baseColWidth="10" defaultColWidth="25.83203125" defaultRowHeight="25" customHeight="1"/>
  <cols>
    <col min="1" max="1" width="25.83203125" style="2"/>
    <col min="2" max="2" width="44" style="1" customWidth="1"/>
    <col min="3" max="3" width="46.5" style="1" customWidth="1"/>
    <col min="4" max="16384" width="25.83203125" style="1"/>
  </cols>
  <sheetData>
    <row r="1" spans="1:4" ht="25" customHeight="1">
      <c r="A1" s="83" t="s">
        <v>56</v>
      </c>
      <c r="B1" s="83"/>
      <c r="C1" s="83"/>
    </row>
    <row r="3" spans="1:4" s="6" customFormat="1" ht="25" customHeight="1">
      <c r="A3" s="88" t="s">
        <v>0</v>
      </c>
      <c r="B3" s="89" t="s">
        <v>16</v>
      </c>
      <c r="C3" s="90" t="s">
        <v>72</v>
      </c>
      <c r="D3" s="34"/>
    </row>
    <row r="4" spans="1:4" ht="25" customHeight="1">
      <c r="A4" s="91" t="s">
        <v>1</v>
      </c>
      <c r="B4" s="107" t="s">
        <v>24</v>
      </c>
      <c r="C4" s="108"/>
    </row>
    <row r="5" spans="1:4" ht="25" customHeight="1">
      <c r="A5" s="91"/>
      <c r="B5" s="107" t="s">
        <v>79</v>
      </c>
      <c r="C5" s="108" t="s">
        <v>80</v>
      </c>
    </row>
    <row r="6" spans="1:4" ht="25" customHeight="1">
      <c r="A6" s="91"/>
      <c r="B6" s="107" t="s">
        <v>3</v>
      </c>
      <c r="C6" s="108"/>
    </row>
    <row r="7" spans="1:4" ht="25" customHeight="1">
      <c r="A7" s="92" t="s">
        <v>4</v>
      </c>
      <c r="B7" s="109" t="s">
        <v>5</v>
      </c>
      <c r="C7" s="110"/>
    </row>
    <row r="8" spans="1:4" ht="25" customHeight="1">
      <c r="A8" s="93" t="s">
        <v>6</v>
      </c>
      <c r="B8" s="111" t="s">
        <v>7</v>
      </c>
      <c r="C8" s="112"/>
    </row>
    <row r="9" spans="1:4" ht="25" customHeight="1">
      <c r="A9" s="93"/>
      <c r="B9" s="111" t="s">
        <v>8</v>
      </c>
      <c r="C9" s="112"/>
    </row>
    <row r="10" spans="1:4" ht="25" customHeight="1">
      <c r="A10" s="93"/>
      <c r="B10" s="111" t="s">
        <v>9</v>
      </c>
      <c r="C10" s="112"/>
    </row>
    <row r="11" spans="1:4" ht="25" customHeight="1">
      <c r="A11" s="94" t="s">
        <v>10</v>
      </c>
      <c r="B11" s="113" t="s">
        <v>11</v>
      </c>
      <c r="C11" s="114"/>
    </row>
    <row r="12" spans="1:4" ht="25" customHeight="1">
      <c r="A12" s="95" t="s">
        <v>12</v>
      </c>
      <c r="B12" s="115" t="s">
        <v>13</v>
      </c>
      <c r="C12" s="116"/>
    </row>
    <row r="13" spans="1:4" ht="25" customHeight="1">
      <c r="A13" s="95"/>
      <c r="B13" s="115" t="s">
        <v>27</v>
      </c>
      <c r="C13" s="116"/>
    </row>
    <row r="14" spans="1:4" ht="25" customHeight="1">
      <c r="A14" s="96" t="s">
        <v>17</v>
      </c>
      <c r="B14" s="117" t="s">
        <v>18</v>
      </c>
      <c r="C14" s="118"/>
    </row>
    <row r="15" spans="1:4" ht="25" customHeight="1">
      <c r="A15" s="96"/>
      <c r="B15" s="117" t="s">
        <v>21</v>
      </c>
      <c r="C15" s="118"/>
    </row>
    <row r="16" spans="1:4" ht="25" customHeight="1">
      <c r="A16" s="97" t="s">
        <v>23</v>
      </c>
      <c r="B16" s="119" t="s">
        <v>23</v>
      </c>
      <c r="C16" s="120" t="s">
        <v>26</v>
      </c>
    </row>
    <row r="17" spans="1:3" ht="25" customHeight="1">
      <c r="A17" s="98" t="s">
        <v>28</v>
      </c>
      <c r="B17" s="121" t="s">
        <v>29</v>
      </c>
      <c r="C17" s="122" t="s">
        <v>74</v>
      </c>
    </row>
    <row r="18" spans="1:3" ht="25" customHeight="1">
      <c r="A18" s="99" t="s">
        <v>36</v>
      </c>
      <c r="B18" s="123" t="s">
        <v>58</v>
      </c>
      <c r="C18" s="124" t="s">
        <v>73</v>
      </c>
    </row>
    <row r="19" spans="1:3" ht="25" customHeight="1">
      <c r="A19" s="100" t="s">
        <v>31</v>
      </c>
      <c r="B19" s="125" t="s">
        <v>31</v>
      </c>
      <c r="C19" s="126"/>
    </row>
    <row r="20" spans="1:3" ht="25" customHeight="1">
      <c r="A20" s="101" t="s">
        <v>33</v>
      </c>
      <c r="B20" s="127" t="s">
        <v>33</v>
      </c>
      <c r="C20" s="128" t="s">
        <v>75</v>
      </c>
    </row>
    <row r="21" spans="1:3" ht="25" customHeight="1">
      <c r="A21" s="102" t="s">
        <v>38</v>
      </c>
      <c r="B21" s="129" t="s">
        <v>38</v>
      </c>
      <c r="C21" s="130" t="s">
        <v>39</v>
      </c>
    </row>
    <row r="22" spans="1:3" ht="25" customHeight="1">
      <c r="A22" s="103" t="s">
        <v>41</v>
      </c>
      <c r="B22" s="131" t="s">
        <v>41</v>
      </c>
      <c r="C22" s="132" t="s">
        <v>76</v>
      </c>
    </row>
    <row r="23" spans="1:3" ht="25" customHeight="1">
      <c r="A23" s="104" t="s">
        <v>40</v>
      </c>
      <c r="B23" s="133" t="s">
        <v>40</v>
      </c>
      <c r="C23" s="134"/>
    </row>
    <row r="24" spans="1:3" ht="25" customHeight="1">
      <c r="A24" s="105" t="s">
        <v>44</v>
      </c>
      <c r="B24" s="135" t="s">
        <v>46</v>
      </c>
      <c r="C24" s="136"/>
    </row>
    <row r="25" spans="1:3" ht="25" customHeight="1">
      <c r="A25" s="105"/>
      <c r="B25" s="135" t="s">
        <v>96</v>
      </c>
      <c r="C25" s="136"/>
    </row>
    <row r="26" spans="1:3" ht="25" customHeight="1">
      <c r="A26" s="105"/>
      <c r="B26" s="135" t="s">
        <v>45</v>
      </c>
      <c r="C26" s="136"/>
    </row>
    <row r="27" spans="1:3" ht="25" customHeight="1">
      <c r="A27" s="106" t="s">
        <v>48</v>
      </c>
      <c r="B27" s="137" t="s">
        <v>49</v>
      </c>
      <c r="C27" s="138"/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9F34-99CF-BE40-A95D-B2118F702DAC}">
  <dimension ref="A1:L355"/>
  <sheetViews>
    <sheetView zoomScale="75" zoomScaleNormal="60" workbookViewId="0">
      <selection activeCell="C4" sqref="C4"/>
    </sheetView>
  </sheetViews>
  <sheetFormatPr baseColWidth="10" defaultColWidth="25.83203125" defaultRowHeight="25" customHeight="1"/>
  <cols>
    <col min="1" max="1" width="14" style="2" customWidth="1"/>
    <col min="2" max="2" width="10.33203125" style="1" customWidth="1"/>
    <col min="3" max="3" width="35" style="1" customWidth="1"/>
    <col min="4" max="4" width="32.5" style="1" customWidth="1"/>
    <col min="5" max="5" width="25.83203125" style="1"/>
    <col min="6" max="6" width="5.83203125" style="1" customWidth="1"/>
    <col min="7" max="7" width="15" style="1" customWidth="1"/>
    <col min="8" max="8" width="27.83203125" style="67" customWidth="1"/>
    <col min="9" max="9" width="22.1640625" style="1" customWidth="1"/>
    <col min="10" max="10" width="32.83203125" style="1" bestFit="1" customWidth="1"/>
    <col min="11" max="11" width="32.33203125" style="1" bestFit="1" customWidth="1"/>
    <col min="12" max="12" width="23.33203125" style="1" bestFit="1" customWidth="1"/>
    <col min="13" max="16384" width="25.83203125" style="1"/>
  </cols>
  <sheetData>
    <row r="1" spans="1:12" ht="34" customHeight="1">
      <c r="A1" s="85" t="s">
        <v>55</v>
      </c>
      <c r="B1" s="85"/>
      <c r="C1" s="85"/>
      <c r="D1" s="85"/>
      <c r="E1" s="85"/>
      <c r="F1" s="66"/>
    </row>
    <row r="2" spans="1:12" ht="25" customHeight="1">
      <c r="A2" s="20"/>
      <c r="B2" s="20"/>
      <c r="C2" s="20"/>
      <c r="D2" s="20"/>
      <c r="E2" s="20"/>
      <c r="F2" s="20"/>
    </row>
    <row r="3" spans="1:12" s="3" customFormat="1" ht="25" customHeight="1">
      <c r="A3" s="60" t="s">
        <v>89</v>
      </c>
      <c r="B3" s="20"/>
      <c r="C3" s="20"/>
      <c r="D3" s="20"/>
      <c r="E3" s="20"/>
      <c r="F3" s="20"/>
      <c r="H3" s="68"/>
      <c r="J3" s="28" t="s">
        <v>69</v>
      </c>
      <c r="K3" s="26" t="s">
        <v>64</v>
      </c>
    </row>
    <row r="4" spans="1:12" ht="25" customHeight="1">
      <c r="J4" s="42">
        <v>3600</v>
      </c>
      <c r="K4" s="6">
        <v>5</v>
      </c>
    </row>
    <row r="5" spans="1:12" ht="25" customHeight="1" thickBot="1">
      <c r="A5" s="7" t="s">
        <v>66</v>
      </c>
      <c r="B5" s="7" t="s">
        <v>51</v>
      </c>
      <c r="C5" s="7" t="s">
        <v>57</v>
      </c>
      <c r="D5" s="8" t="s">
        <v>52</v>
      </c>
      <c r="E5" s="8" t="s">
        <v>53</v>
      </c>
      <c r="F5" s="27"/>
      <c r="H5" s="69" t="s">
        <v>57</v>
      </c>
      <c r="I5" s="21" t="s">
        <v>61</v>
      </c>
      <c r="J5" s="21" t="s">
        <v>62</v>
      </c>
      <c r="K5" s="22" t="s">
        <v>63</v>
      </c>
      <c r="L5" s="62" t="s">
        <v>78</v>
      </c>
    </row>
    <row r="6" spans="1:12" ht="37" thickTop="1">
      <c r="A6" s="46" t="s">
        <v>70</v>
      </c>
      <c r="B6" s="47">
        <v>43923</v>
      </c>
      <c r="C6" s="48" t="s">
        <v>7</v>
      </c>
      <c r="D6" s="49" t="s">
        <v>71</v>
      </c>
      <c r="E6" s="32">
        <v>60</v>
      </c>
      <c r="F6" s="41"/>
      <c r="H6" s="70" t="s">
        <v>24</v>
      </c>
      <c r="I6" s="30">
        <f>SUMIF(Table16[Subcategory], $H6, $E$6:$E$354)</f>
        <v>159</v>
      </c>
      <c r="J6" s="29">
        <v>200</v>
      </c>
      <c r="K6" s="23">
        <f>$J6/$K$4</f>
        <v>40</v>
      </c>
      <c r="L6" s="64">
        <f>$J6-$I6</f>
        <v>41</v>
      </c>
    </row>
    <row r="7" spans="1:12" ht="25" customHeight="1">
      <c r="A7" s="46" t="s">
        <v>70</v>
      </c>
      <c r="B7" s="47">
        <v>43923</v>
      </c>
      <c r="C7" s="48" t="s">
        <v>79</v>
      </c>
      <c r="D7" s="49" t="s">
        <v>81</v>
      </c>
      <c r="E7" s="13">
        <v>3.5</v>
      </c>
      <c r="F7" s="13"/>
      <c r="H7" s="70" t="s">
        <v>79</v>
      </c>
      <c r="I7" s="30">
        <f>SUMIF(Table16[Subcategory], $H7, $E$6:$E$354)</f>
        <v>44.98</v>
      </c>
      <c r="J7" s="29">
        <v>50</v>
      </c>
      <c r="K7" s="23">
        <f>$J7/$K$4</f>
        <v>10</v>
      </c>
      <c r="L7" s="64">
        <f>$J7-$I7</f>
        <v>5.0200000000000031</v>
      </c>
    </row>
    <row r="8" spans="1:12" ht="25" customHeight="1">
      <c r="A8" s="46" t="s">
        <v>82</v>
      </c>
      <c r="B8" s="47">
        <v>43924</v>
      </c>
      <c r="C8" s="48" t="s">
        <v>8</v>
      </c>
      <c r="D8" s="49" t="s">
        <v>83</v>
      </c>
      <c r="E8" s="13">
        <v>40</v>
      </c>
      <c r="F8" s="13"/>
      <c r="H8" s="70" t="s">
        <v>3</v>
      </c>
      <c r="I8" s="30">
        <f>SUMIF(Table16[Subcategory], $H8, $E$6:$E$354)</f>
        <v>123.47</v>
      </c>
      <c r="J8" s="29">
        <v>150</v>
      </c>
      <c r="K8" s="23">
        <f>$J8/$K$4</f>
        <v>30</v>
      </c>
      <c r="L8" s="64">
        <f>$J8-$I8</f>
        <v>26.53</v>
      </c>
    </row>
    <row r="9" spans="1:12" ht="25" customHeight="1">
      <c r="A9" s="46" t="s">
        <v>70</v>
      </c>
      <c r="B9" s="47">
        <v>43924</v>
      </c>
      <c r="C9" s="48" t="s">
        <v>79</v>
      </c>
      <c r="D9" s="49" t="s">
        <v>84</v>
      </c>
      <c r="E9" s="13">
        <v>4.12</v>
      </c>
      <c r="F9" s="13"/>
      <c r="H9" s="70" t="s">
        <v>5</v>
      </c>
      <c r="I9" s="30">
        <f>SUMIF(Table16[Subcategory], $H9, $E$6:$E$354)</f>
        <v>1000</v>
      </c>
      <c r="J9" s="29">
        <v>1000</v>
      </c>
      <c r="K9" s="23">
        <f t="shared" ref="K9:K29" si="0">$J9/$K$4</f>
        <v>200</v>
      </c>
      <c r="L9" s="64">
        <f t="shared" ref="L9:L29" si="1">$J9-$I9</f>
        <v>0</v>
      </c>
    </row>
    <row r="10" spans="1:12" ht="25" customHeight="1">
      <c r="A10" s="46" t="s">
        <v>70</v>
      </c>
      <c r="B10" s="47">
        <v>43924</v>
      </c>
      <c r="C10" s="48" t="s">
        <v>24</v>
      </c>
      <c r="D10" s="49" t="s">
        <v>85</v>
      </c>
      <c r="E10" s="13">
        <v>25</v>
      </c>
      <c r="F10" s="13"/>
      <c r="H10" s="70" t="s">
        <v>7</v>
      </c>
      <c r="I10" s="30">
        <f>SUMIF(Table16[Subcategory], $H10, $E$6:$E$354)</f>
        <v>60</v>
      </c>
      <c r="J10" s="29">
        <v>60</v>
      </c>
      <c r="K10" s="23">
        <f t="shared" si="0"/>
        <v>12</v>
      </c>
      <c r="L10" s="64">
        <f>$J10-$I10</f>
        <v>0</v>
      </c>
    </row>
    <row r="11" spans="1:12" ht="25" customHeight="1">
      <c r="A11" s="61" t="s">
        <v>70</v>
      </c>
      <c r="B11" s="47">
        <v>43925</v>
      </c>
      <c r="C11" s="48" t="s">
        <v>3</v>
      </c>
      <c r="D11" s="49" t="s">
        <v>86</v>
      </c>
      <c r="E11" s="13">
        <v>25.65</v>
      </c>
      <c r="F11" s="13"/>
      <c r="H11" s="70" t="s">
        <v>8</v>
      </c>
      <c r="I11" s="30">
        <f>SUMIF(Table16[Subcategory], $H11, $E$6:$E$354)</f>
        <v>40</v>
      </c>
      <c r="J11" s="29">
        <v>40</v>
      </c>
      <c r="K11" s="23">
        <f t="shared" si="0"/>
        <v>8</v>
      </c>
      <c r="L11" s="64">
        <f t="shared" si="1"/>
        <v>0</v>
      </c>
    </row>
    <row r="12" spans="1:12" ht="25" customHeight="1">
      <c r="A12" s="46" t="s">
        <v>87</v>
      </c>
      <c r="B12" s="47">
        <v>43927</v>
      </c>
      <c r="C12" s="48" t="s">
        <v>13</v>
      </c>
      <c r="D12" s="49" t="s">
        <v>88</v>
      </c>
      <c r="E12" s="13">
        <v>127</v>
      </c>
      <c r="F12" s="13"/>
      <c r="H12" s="70" t="s">
        <v>9</v>
      </c>
      <c r="I12" s="30">
        <f>SUMIF(Table16[Subcategory], $H12, $E$6:$E$354)</f>
        <v>25</v>
      </c>
      <c r="J12" s="29">
        <v>25</v>
      </c>
      <c r="K12" s="23">
        <f t="shared" si="0"/>
        <v>5</v>
      </c>
      <c r="L12" s="64">
        <f t="shared" si="1"/>
        <v>0</v>
      </c>
    </row>
    <row r="13" spans="1:12" ht="36">
      <c r="A13" s="46" t="s">
        <v>87</v>
      </c>
      <c r="B13" s="47">
        <v>43927</v>
      </c>
      <c r="C13" s="48" t="s">
        <v>5</v>
      </c>
      <c r="D13" s="49" t="s">
        <v>90</v>
      </c>
      <c r="E13" s="13">
        <v>1000</v>
      </c>
      <c r="F13" s="13"/>
      <c r="H13" s="70" t="s">
        <v>11</v>
      </c>
      <c r="I13" s="30">
        <f>SUMIF(Table16[Subcategory], $H13, $E$6:$E$354)</f>
        <v>15</v>
      </c>
      <c r="J13" s="29">
        <v>24</v>
      </c>
      <c r="K13" s="23">
        <f t="shared" si="0"/>
        <v>4.8</v>
      </c>
      <c r="L13" s="64">
        <f t="shared" si="1"/>
        <v>9</v>
      </c>
    </row>
    <row r="14" spans="1:12" ht="25" customHeight="1">
      <c r="A14" s="46" t="s">
        <v>87</v>
      </c>
      <c r="B14" s="47">
        <v>43927</v>
      </c>
      <c r="C14" s="48" t="s">
        <v>18</v>
      </c>
      <c r="D14" s="49" t="s">
        <v>91</v>
      </c>
      <c r="E14" s="13">
        <v>12.99</v>
      </c>
      <c r="F14" s="13"/>
      <c r="H14" s="70" t="s">
        <v>13</v>
      </c>
      <c r="I14" s="30">
        <f>SUMIF(Table16[Subcategory], $H14, $E$6:$E$354)</f>
        <v>127</v>
      </c>
      <c r="J14" s="29">
        <v>127</v>
      </c>
      <c r="K14" s="23">
        <f t="shared" si="0"/>
        <v>25.4</v>
      </c>
      <c r="L14" s="64">
        <f t="shared" si="1"/>
        <v>0</v>
      </c>
    </row>
    <row r="15" spans="1:12" ht="25" customHeight="1">
      <c r="A15" s="46" t="s">
        <v>87</v>
      </c>
      <c r="B15" s="47">
        <v>43928</v>
      </c>
      <c r="C15" s="48" t="s">
        <v>79</v>
      </c>
      <c r="D15" s="49" t="s">
        <v>92</v>
      </c>
      <c r="E15" s="13">
        <v>4.24</v>
      </c>
      <c r="F15" s="13"/>
      <c r="H15" s="70" t="s">
        <v>27</v>
      </c>
      <c r="I15" s="30">
        <f>SUMIF(Table16[Subcategory], $H15, $E$6:$E$354)</f>
        <v>0</v>
      </c>
      <c r="J15" s="29">
        <v>0</v>
      </c>
      <c r="K15" s="23">
        <f t="shared" si="0"/>
        <v>0</v>
      </c>
      <c r="L15" s="64">
        <f t="shared" si="1"/>
        <v>0</v>
      </c>
    </row>
    <row r="16" spans="1:12" ht="36">
      <c r="A16" s="46" t="s">
        <v>87</v>
      </c>
      <c r="B16" s="47">
        <v>43929</v>
      </c>
      <c r="C16" s="48" t="s">
        <v>11</v>
      </c>
      <c r="D16" s="49" t="s">
        <v>93</v>
      </c>
      <c r="E16" s="13">
        <v>15</v>
      </c>
      <c r="F16" s="13"/>
      <c r="H16" s="70" t="s">
        <v>18</v>
      </c>
      <c r="I16" s="30">
        <f>SUMIF(Table16[Subcategory], $H16, $E$6:$E$354)</f>
        <v>12.99</v>
      </c>
      <c r="J16" s="29">
        <v>12.99</v>
      </c>
      <c r="K16" s="23">
        <f t="shared" si="0"/>
        <v>2.5979999999999999</v>
      </c>
      <c r="L16" s="64">
        <f t="shared" si="1"/>
        <v>0</v>
      </c>
    </row>
    <row r="17" spans="1:12" ht="25" customHeight="1">
      <c r="A17" s="46" t="s">
        <v>87</v>
      </c>
      <c r="B17" s="47">
        <v>43929</v>
      </c>
      <c r="C17" s="48" t="s">
        <v>9</v>
      </c>
      <c r="D17" s="49" t="s">
        <v>94</v>
      </c>
      <c r="E17" s="13">
        <v>25</v>
      </c>
      <c r="F17" s="13"/>
      <c r="H17" s="70" t="s">
        <v>21</v>
      </c>
      <c r="I17" s="30">
        <f>SUMIF(Table16[Subcategory], $H17, $E$6:$E$354)</f>
        <v>0.99</v>
      </c>
      <c r="J17" s="29">
        <v>0.99</v>
      </c>
      <c r="K17" s="23">
        <f t="shared" si="0"/>
        <v>0.19800000000000001</v>
      </c>
      <c r="L17" s="64">
        <f t="shared" si="1"/>
        <v>0</v>
      </c>
    </row>
    <row r="18" spans="1:12" ht="25" customHeight="1">
      <c r="A18" s="46" t="s">
        <v>87</v>
      </c>
      <c r="B18" s="47">
        <v>43930</v>
      </c>
      <c r="C18" s="48" t="s">
        <v>3</v>
      </c>
      <c r="D18" s="49" t="s">
        <v>86</v>
      </c>
      <c r="E18" s="13">
        <v>30</v>
      </c>
      <c r="F18" s="13"/>
      <c r="H18" s="70" t="s">
        <v>23</v>
      </c>
      <c r="I18" s="30">
        <f>SUMIF(Table16[Subcategory], $H18, $E$6:$E$354)</f>
        <v>27</v>
      </c>
      <c r="J18" s="29">
        <v>20</v>
      </c>
      <c r="K18" s="23">
        <f t="shared" si="0"/>
        <v>4</v>
      </c>
      <c r="L18" s="64">
        <f t="shared" si="1"/>
        <v>-7</v>
      </c>
    </row>
    <row r="19" spans="1:12" ht="25" customHeight="1">
      <c r="A19" s="59" t="s">
        <v>87</v>
      </c>
      <c r="B19" s="47">
        <v>43931</v>
      </c>
      <c r="C19" s="48" t="s">
        <v>46</v>
      </c>
      <c r="D19" s="49" t="s">
        <v>95</v>
      </c>
      <c r="E19" s="13">
        <v>300.01</v>
      </c>
      <c r="F19" s="13"/>
      <c r="H19" s="70" t="s">
        <v>29</v>
      </c>
      <c r="I19" s="30">
        <f>SUMIF(Table16[Subcategory], $H19, $E$6:$E$354)</f>
        <v>0</v>
      </c>
      <c r="J19" s="29">
        <v>35</v>
      </c>
      <c r="K19" s="23">
        <f t="shared" si="0"/>
        <v>7</v>
      </c>
      <c r="L19" s="64">
        <f t="shared" si="1"/>
        <v>35</v>
      </c>
    </row>
    <row r="20" spans="1:12" ht="25" customHeight="1">
      <c r="A20" s="61" t="s">
        <v>87</v>
      </c>
      <c r="B20" s="47">
        <v>43931</v>
      </c>
      <c r="C20" s="48" t="s">
        <v>96</v>
      </c>
      <c r="D20" s="49" t="s">
        <v>97</v>
      </c>
      <c r="E20" s="13">
        <v>60</v>
      </c>
      <c r="F20" s="13"/>
      <c r="H20" s="70" t="s">
        <v>58</v>
      </c>
      <c r="I20" s="30">
        <f>SUMIF(Table16[Subcategory], $H20, $E$6:$E$354)</f>
        <v>900</v>
      </c>
      <c r="J20" s="29">
        <v>900</v>
      </c>
      <c r="K20" s="23">
        <f t="shared" si="0"/>
        <v>180</v>
      </c>
      <c r="L20" s="64">
        <f t="shared" si="1"/>
        <v>0</v>
      </c>
    </row>
    <row r="21" spans="1:12" ht="25" customHeight="1">
      <c r="A21" s="61" t="s">
        <v>87</v>
      </c>
      <c r="B21" s="47">
        <v>43931</v>
      </c>
      <c r="C21" s="48" t="s">
        <v>45</v>
      </c>
      <c r="D21" s="49" t="s">
        <v>98</v>
      </c>
      <c r="E21" s="13">
        <v>50</v>
      </c>
      <c r="F21" s="13"/>
      <c r="H21" s="70" t="s">
        <v>31</v>
      </c>
      <c r="I21" s="30">
        <f>SUMIF(Table16[Subcategory], $H21, $E$6:$E$354)</f>
        <v>0</v>
      </c>
      <c r="J21" s="29">
        <v>0</v>
      </c>
      <c r="K21" s="23">
        <f t="shared" si="0"/>
        <v>0</v>
      </c>
      <c r="L21" s="64">
        <f t="shared" si="1"/>
        <v>0</v>
      </c>
    </row>
    <row r="22" spans="1:12" ht="25" customHeight="1">
      <c r="A22" s="61" t="s">
        <v>87</v>
      </c>
      <c r="B22" s="47">
        <v>43931</v>
      </c>
      <c r="C22" s="48" t="s">
        <v>49</v>
      </c>
      <c r="D22" s="49" t="s">
        <v>99</v>
      </c>
      <c r="E22" s="13">
        <v>50</v>
      </c>
      <c r="F22" s="13"/>
      <c r="H22" s="70" t="s">
        <v>33</v>
      </c>
      <c r="I22" s="30">
        <f>SUMIF(Table16[Subcategory], $H22, $E$6:$E$354)</f>
        <v>0</v>
      </c>
      <c r="J22" s="29">
        <v>0</v>
      </c>
      <c r="K22" s="23">
        <f t="shared" si="0"/>
        <v>0</v>
      </c>
      <c r="L22" s="64">
        <f t="shared" si="1"/>
        <v>0</v>
      </c>
    </row>
    <row r="23" spans="1:12" ht="25" customHeight="1">
      <c r="A23" s="61" t="s">
        <v>87</v>
      </c>
      <c r="B23" s="47">
        <v>43931</v>
      </c>
      <c r="C23" s="48" t="s">
        <v>24</v>
      </c>
      <c r="D23" s="49" t="s">
        <v>85</v>
      </c>
      <c r="E23" s="13">
        <v>33</v>
      </c>
      <c r="F23" s="13"/>
      <c r="H23" s="70" t="s">
        <v>38</v>
      </c>
      <c r="I23" s="30">
        <f>SUMIF(Table16[Subcategory], $H23, $E$6:$E$354)</f>
        <v>9.5</v>
      </c>
      <c r="J23" s="29">
        <v>15</v>
      </c>
      <c r="K23" s="23">
        <f t="shared" si="0"/>
        <v>3</v>
      </c>
      <c r="L23" s="64">
        <f t="shared" si="1"/>
        <v>5.5</v>
      </c>
    </row>
    <row r="24" spans="1:12" ht="25" customHeight="1">
      <c r="A24" s="61" t="s">
        <v>87</v>
      </c>
      <c r="B24" s="47">
        <v>43932</v>
      </c>
      <c r="C24" s="48" t="s">
        <v>24</v>
      </c>
      <c r="D24" s="49" t="s">
        <v>100</v>
      </c>
      <c r="E24" s="13">
        <v>15</v>
      </c>
      <c r="F24" s="13"/>
      <c r="H24" s="70" t="s">
        <v>41</v>
      </c>
      <c r="I24" s="30">
        <f>SUMIF(Table16[Subcategory], $H24, $E$6:$E$354)</f>
        <v>13</v>
      </c>
      <c r="J24" s="29">
        <v>20</v>
      </c>
      <c r="K24" s="23">
        <f t="shared" si="0"/>
        <v>4</v>
      </c>
      <c r="L24" s="64">
        <f t="shared" si="1"/>
        <v>7</v>
      </c>
    </row>
    <row r="25" spans="1:12" ht="25" customHeight="1">
      <c r="A25" s="46" t="s">
        <v>106</v>
      </c>
      <c r="B25" s="47">
        <v>43933</v>
      </c>
      <c r="C25" s="48" t="s">
        <v>24</v>
      </c>
      <c r="D25" s="49" t="s">
        <v>101</v>
      </c>
      <c r="E25" s="13">
        <v>4</v>
      </c>
      <c r="F25" s="13"/>
      <c r="H25" s="70" t="s">
        <v>40</v>
      </c>
      <c r="I25" s="30">
        <f>SUMIF(Table16[Subcategory], $H25, $E$6:$E$354)</f>
        <v>0</v>
      </c>
      <c r="J25" s="29">
        <v>0</v>
      </c>
      <c r="K25" s="23">
        <f t="shared" si="0"/>
        <v>0</v>
      </c>
      <c r="L25" s="64">
        <f t="shared" si="1"/>
        <v>0</v>
      </c>
    </row>
    <row r="26" spans="1:12" ht="25" customHeight="1">
      <c r="A26" s="46" t="s">
        <v>106</v>
      </c>
      <c r="B26" s="47">
        <v>43933</v>
      </c>
      <c r="C26" s="48" t="s">
        <v>23</v>
      </c>
      <c r="D26" s="49" t="s">
        <v>102</v>
      </c>
      <c r="E26" s="13">
        <v>27</v>
      </c>
      <c r="F26" s="13"/>
      <c r="G26" s="86">
        <f>SUM(I26:I29)</f>
        <v>1042.07</v>
      </c>
      <c r="H26" s="70" t="s">
        <v>46</v>
      </c>
      <c r="I26" s="30">
        <f>SUMIF(Table16[Subcategory], $H26, $E$6:$E$354)</f>
        <v>722.06999999999994</v>
      </c>
      <c r="J26" s="29">
        <v>600.02</v>
      </c>
      <c r="K26" s="23">
        <f t="shared" si="0"/>
        <v>120.00399999999999</v>
      </c>
      <c r="L26" s="64">
        <f t="shared" si="1"/>
        <v>-122.04999999999995</v>
      </c>
    </row>
    <row r="27" spans="1:12" ht="25" customHeight="1">
      <c r="A27" s="46" t="s">
        <v>106</v>
      </c>
      <c r="B27" s="47">
        <v>43933</v>
      </c>
      <c r="C27" s="48" t="s">
        <v>41</v>
      </c>
      <c r="D27" s="49" t="s">
        <v>103</v>
      </c>
      <c r="E27" s="41">
        <v>13</v>
      </c>
      <c r="F27" s="13"/>
      <c r="G27" s="87"/>
      <c r="H27" s="70" t="s">
        <v>96</v>
      </c>
      <c r="I27" s="30">
        <f>SUMIF(Table16[Subcategory], $H27, $E$6:$E$354)</f>
        <v>120</v>
      </c>
      <c r="J27" s="29">
        <v>120</v>
      </c>
      <c r="K27" s="23">
        <f t="shared" si="0"/>
        <v>24</v>
      </c>
      <c r="L27" s="64">
        <f t="shared" si="1"/>
        <v>0</v>
      </c>
    </row>
    <row r="28" spans="1:12" ht="25" customHeight="1">
      <c r="A28" s="46" t="s">
        <v>106</v>
      </c>
      <c r="B28" s="47">
        <v>43934</v>
      </c>
      <c r="C28" s="48" t="s">
        <v>79</v>
      </c>
      <c r="D28" s="49" t="s">
        <v>104</v>
      </c>
      <c r="E28" s="13">
        <v>11</v>
      </c>
      <c r="F28" s="13"/>
      <c r="G28" s="87"/>
      <c r="H28" s="70" t="s">
        <v>45</v>
      </c>
      <c r="I28" s="30">
        <f>SUMIF(Table16[Subcategory], $H28, $E$6:$E$354)</f>
        <v>100</v>
      </c>
      <c r="J28" s="29">
        <v>100</v>
      </c>
      <c r="K28" s="23">
        <f t="shared" si="0"/>
        <v>20</v>
      </c>
      <c r="L28" s="64">
        <f t="shared" si="1"/>
        <v>0</v>
      </c>
    </row>
    <row r="29" spans="1:12" ht="25" customHeight="1" thickBot="1">
      <c r="A29" s="46" t="s">
        <v>106</v>
      </c>
      <c r="B29" s="47">
        <v>43934</v>
      </c>
      <c r="C29" s="48" t="s">
        <v>79</v>
      </c>
      <c r="D29" s="49" t="s">
        <v>105</v>
      </c>
      <c r="E29" s="13">
        <v>2.5</v>
      </c>
      <c r="F29" s="13"/>
      <c r="G29" s="87"/>
      <c r="H29" s="71" t="s">
        <v>49</v>
      </c>
      <c r="I29" s="40">
        <f>SUMIF(Table16[Subcategory], $H29, $E$6:$E$354)</f>
        <v>100</v>
      </c>
      <c r="J29" s="38">
        <v>100</v>
      </c>
      <c r="K29" s="25">
        <f t="shared" si="0"/>
        <v>20</v>
      </c>
      <c r="L29" s="65">
        <f t="shared" si="1"/>
        <v>0</v>
      </c>
    </row>
    <row r="30" spans="1:12" ht="25" customHeight="1" thickTop="1">
      <c r="A30" s="46" t="s">
        <v>106</v>
      </c>
      <c r="B30" s="47">
        <v>43936</v>
      </c>
      <c r="C30" s="48" t="s">
        <v>79</v>
      </c>
      <c r="D30" s="49" t="s">
        <v>107</v>
      </c>
      <c r="E30" s="13">
        <v>2</v>
      </c>
      <c r="F30" s="13"/>
      <c r="H30" s="72" t="s">
        <v>67</v>
      </c>
      <c r="I30" s="58">
        <f>SUM(I6:I29)</f>
        <v>3600</v>
      </c>
      <c r="J30" s="58">
        <f>SUM(J6:J29)</f>
        <v>3600</v>
      </c>
      <c r="K30" s="58">
        <f>SUM(K6:K29)</f>
        <v>720</v>
      </c>
      <c r="L30" s="63">
        <f>SUM(L6:L29)</f>
        <v>5.6843418860808015E-14</v>
      </c>
    </row>
    <row r="31" spans="1:12" ht="25" customHeight="1">
      <c r="A31" s="46" t="s">
        <v>106</v>
      </c>
      <c r="B31" s="47">
        <v>43937</v>
      </c>
      <c r="C31" s="48" t="s">
        <v>21</v>
      </c>
      <c r="D31" s="49" t="s">
        <v>108</v>
      </c>
      <c r="E31" s="13">
        <v>0.99</v>
      </c>
      <c r="F31" s="13"/>
      <c r="H31" s="73"/>
      <c r="I31" s="51"/>
      <c r="J31" s="52"/>
      <c r="K31" s="51"/>
      <c r="L31" s="51"/>
    </row>
    <row r="32" spans="1:12" ht="25" customHeight="1">
      <c r="A32" s="46" t="s">
        <v>106</v>
      </c>
      <c r="B32" s="47">
        <v>43937</v>
      </c>
      <c r="C32" s="48" t="s">
        <v>58</v>
      </c>
      <c r="D32" s="49" t="s">
        <v>109</v>
      </c>
      <c r="E32" s="13">
        <v>900</v>
      </c>
      <c r="F32" s="13"/>
      <c r="H32" s="74"/>
      <c r="I32" s="29"/>
      <c r="J32" s="57" t="s">
        <v>77</v>
      </c>
      <c r="K32" s="39"/>
      <c r="L32" s="29"/>
    </row>
    <row r="33" spans="1:12" ht="25" customHeight="1">
      <c r="A33" s="46" t="s">
        <v>106</v>
      </c>
      <c r="B33" s="47">
        <v>43939</v>
      </c>
      <c r="C33" s="48" t="s">
        <v>3</v>
      </c>
      <c r="D33" s="49" t="s">
        <v>86</v>
      </c>
      <c r="E33" s="13">
        <v>26.82</v>
      </c>
      <c r="F33" s="13"/>
      <c r="H33" s="74"/>
      <c r="I33" s="29"/>
      <c r="J33" s="56">
        <f>$J$4-$J$30</f>
        <v>0</v>
      </c>
      <c r="K33" s="39"/>
      <c r="L33" s="29"/>
    </row>
    <row r="34" spans="1:12" ht="25" customHeight="1">
      <c r="A34" s="46" t="s">
        <v>106</v>
      </c>
      <c r="B34" s="47">
        <v>43939</v>
      </c>
      <c r="C34" s="48" t="s">
        <v>38</v>
      </c>
      <c r="D34" s="49" t="s">
        <v>110</v>
      </c>
      <c r="E34" s="13">
        <v>9.5</v>
      </c>
      <c r="F34" s="13"/>
      <c r="H34" s="74"/>
      <c r="I34" s="29"/>
      <c r="J34" s="29"/>
      <c r="K34" s="39"/>
      <c r="L34" s="29"/>
    </row>
    <row r="35" spans="1:12" ht="25" customHeight="1">
      <c r="A35" s="46" t="s">
        <v>113</v>
      </c>
      <c r="B35" s="47">
        <v>43940</v>
      </c>
      <c r="C35" s="48" t="s">
        <v>24</v>
      </c>
      <c r="D35" s="49" t="s">
        <v>111</v>
      </c>
      <c r="E35" s="13">
        <v>16</v>
      </c>
      <c r="F35" s="13"/>
      <c r="H35" s="74"/>
      <c r="I35" s="29"/>
      <c r="J35" s="29"/>
      <c r="K35" s="39"/>
      <c r="L35" s="29"/>
    </row>
    <row r="36" spans="1:12" ht="25" customHeight="1">
      <c r="A36" s="46" t="s">
        <v>113</v>
      </c>
      <c r="B36" s="47">
        <v>43941</v>
      </c>
      <c r="C36" s="48" t="s">
        <v>79</v>
      </c>
      <c r="D36" s="49" t="s">
        <v>112</v>
      </c>
      <c r="E36" s="13">
        <v>5.12</v>
      </c>
      <c r="F36" s="13"/>
      <c r="H36" s="74"/>
      <c r="I36" s="29"/>
      <c r="J36" s="29"/>
      <c r="K36" s="39"/>
      <c r="L36" s="29"/>
    </row>
    <row r="37" spans="1:12" ht="25" customHeight="1">
      <c r="A37" s="46" t="s">
        <v>113</v>
      </c>
      <c r="B37" s="47">
        <v>43944</v>
      </c>
      <c r="C37" s="48" t="s">
        <v>24</v>
      </c>
      <c r="D37" s="49" t="s">
        <v>114</v>
      </c>
      <c r="E37" s="13">
        <v>24</v>
      </c>
      <c r="F37" s="13"/>
      <c r="H37" s="75"/>
      <c r="I37" s="29"/>
      <c r="J37" s="29"/>
      <c r="K37" s="39"/>
      <c r="L37" s="29"/>
    </row>
    <row r="38" spans="1:12" ht="25" customHeight="1">
      <c r="A38" s="59" t="s">
        <v>113</v>
      </c>
      <c r="B38" s="50">
        <v>43945</v>
      </c>
      <c r="C38" s="49" t="s">
        <v>79</v>
      </c>
      <c r="D38" s="49" t="s">
        <v>81</v>
      </c>
      <c r="E38" s="13">
        <v>4.75</v>
      </c>
      <c r="F38" s="13"/>
      <c r="H38" s="76"/>
      <c r="I38" s="39"/>
      <c r="J38" s="39"/>
      <c r="K38" s="39"/>
      <c r="L38" s="39"/>
    </row>
    <row r="39" spans="1:12" ht="25" customHeight="1">
      <c r="A39" s="46" t="s">
        <v>113</v>
      </c>
      <c r="B39" s="50">
        <v>43945</v>
      </c>
      <c r="C39" s="49" t="s">
        <v>46</v>
      </c>
      <c r="D39" s="49" t="s">
        <v>95</v>
      </c>
      <c r="E39" s="13">
        <v>300.01</v>
      </c>
      <c r="F39" s="13"/>
      <c r="H39" s="77"/>
      <c r="I39" s="49"/>
      <c r="J39" s="49"/>
      <c r="K39" s="49"/>
      <c r="L39" s="49"/>
    </row>
    <row r="40" spans="1:12" ht="25" customHeight="1">
      <c r="A40" s="46" t="s">
        <v>113</v>
      </c>
      <c r="B40" s="50">
        <v>43945</v>
      </c>
      <c r="C40" s="49" t="s">
        <v>96</v>
      </c>
      <c r="D40" s="49" t="s">
        <v>97</v>
      </c>
      <c r="E40" s="13">
        <v>60</v>
      </c>
      <c r="F40" s="13"/>
      <c r="H40" s="77"/>
      <c r="I40" s="49"/>
      <c r="J40" s="49"/>
      <c r="K40" s="49"/>
      <c r="L40" s="49"/>
    </row>
    <row r="41" spans="1:12" ht="25" customHeight="1">
      <c r="A41" s="46" t="s">
        <v>113</v>
      </c>
      <c r="B41" s="50">
        <v>43945</v>
      </c>
      <c r="C41" s="49" t="s">
        <v>45</v>
      </c>
      <c r="D41" s="49" t="s">
        <v>98</v>
      </c>
      <c r="E41" s="13">
        <v>50</v>
      </c>
      <c r="F41" s="13"/>
      <c r="H41" s="77"/>
      <c r="I41" s="49"/>
      <c r="J41" s="49"/>
      <c r="K41" s="49"/>
      <c r="L41" s="49"/>
    </row>
    <row r="42" spans="1:12" ht="25" customHeight="1">
      <c r="A42" s="46" t="s">
        <v>113</v>
      </c>
      <c r="B42" s="50">
        <v>43945</v>
      </c>
      <c r="C42" s="49" t="s">
        <v>49</v>
      </c>
      <c r="D42" s="49" t="s">
        <v>99</v>
      </c>
      <c r="E42" s="13">
        <v>50</v>
      </c>
      <c r="F42" s="13"/>
      <c r="H42" s="77"/>
      <c r="I42" s="49"/>
      <c r="J42" s="49"/>
      <c r="K42" s="49"/>
      <c r="L42" s="49"/>
    </row>
    <row r="43" spans="1:12" ht="25" customHeight="1">
      <c r="A43" s="46" t="s">
        <v>113</v>
      </c>
      <c r="B43" s="50">
        <v>43945</v>
      </c>
      <c r="C43" s="49" t="s">
        <v>24</v>
      </c>
      <c r="D43" s="49" t="s">
        <v>85</v>
      </c>
      <c r="E43" s="13">
        <v>26</v>
      </c>
      <c r="F43" s="13"/>
      <c r="H43" s="77"/>
      <c r="I43" s="49"/>
      <c r="J43" s="49"/>
      <c r="K43" s="49"/>
      <c r="L43" s="49"/>
    </row>
    <row r="44" spans="1:12" ht="25" customHeight="1">
      <c r="A44" s="46" t="s">
        <v>113</v>
      </c>
      <c r="B44" s="50">
        <v>43946</v>
      </c>
      <c r="C44" s="49" t="s">
        <v>3</v>
      </c>
      <c r="D44" s="49" t="s">
        <v>115</v>
      </c>
      <c r="E44" s="13">
        <v>41</v>
      </c>
      <c r="F44" s="13"/>
      <c r="H44" s="77"/>
      <c r="I44" s="49"/>
      <c r="J44" s="49"/>
      <c r="K44" s="49"/>
      <c r="L44" s="49"/>
    </row>
    <row r="45" spans="1:12" ht="25" customHeight="1">
      <c r="A45" s="46" t="s">
        <v>116</v>
      </c>
      <c r="B45" s="50">
        <v>43947</v>
      </c>
      <c r="C45" s="49" t="s">
        <v>24</v>
      </c>
      <c r="D45" s="49" t="s">
        <v>100</v>
      </c>
      <c r="E45" s="13">
        <v>16</v>
      </c>
      <c r="F45" s="13"/>
      <c r="H45" s="77"/>
      <c r="I45" s="49"/>
      <c r="J45" s="49"/>
      <c r="K45" s="49"/>
      <c r="L45" s="49"/>
    </row>
    <row r="46" spans="1:12" ht="25" customHeight="1">
      <c r="A46" s="46" t="s">
        <v>116</v>
      </c>
      <c r="B46" s="50">
        <v>43948</v>
      </c>
      <c r="C46" s="49" t="s">
        <v>79</v>
      </c>
      <c r="D46" s="49" t="s">
        <v>81</v>
      </c>
      <c r="E46" s="13">
        <v>3</v>
      </c>
      <c r="F46" s="13"/>
      <c r="H46" s="77"/>
      <c r="I46" s="49"/>
      <c r="J46" s="49"/>
      <c r="K46" s="49"/>
      <c r="L46" s="49"/>
    </row>
    <row r="47" spans="1:12" ht="25" customHeight="1">
      <c r="A47" s="46" t="s">
        <v>116</v>
      </c>
      <c r="B47" s="50">
        <v>43950</v>
      </c>
      <c r="C47" s="49" t="s">
        <v>79</v>
      </c>
      <c r="D47" s="49" t="s">
        <v>81</v>
      </c>
      <c r="E47" s="13">
        <v>4.75</v>
      </c>
      <c r="F47" s="13"/>
      <c r="H47" s="77"/>
      <c r="I47" s="49"/>
      <c r="J47" s="49"/>
      <c r="K47" s="49"/>
      <c r="L47" s="49"/>
    </row>
    <row r="48" spans="1:12" ht="25" customHeight="1">
      <c r="A48" s="46" t="s">
        <v>116</v>
      </c>
      <c r="B48" s="50">
        <v>43951</v>
      </c>
      <c r="C48" s="49" t="s">
        <v>46</v>
      </c>
      <c r="D48" s="49" t="s">
        <v>117</v>
      </c>
      <c r="E48" s="13">
        <v>122.05</v>
      </c>
      <c r="F48" s="13"/>
      <c r="H48" s="77"/>
      <c r="I48" s="49"/>
      <c r="J48" s="49"/>
      <c r="K48" s="49"/>
      <c r="L48" s="49"/>
    </row>
    <row r="49" spans="1:12" ht="25" customHeight="1">
      <c r="A49" s="46"/>
      <c r="B49" s="50"/>
      <c r="C49" s="49"/>
      <c r="D49" s="49"/>
      <c r="E49" s="13"/>
      <c r="F49" s="13"/>
      <c r="H49" s="77"/>
      <c r="I49" s="49"/>
      <c r="J49" s="49"/>
      <c r="K49" s="49"/>
      <c r="L49" s="49"/>
    </row>
    <row r="50" spans="1:12" ht="25" customHeight="1">
      <c r="A50" s="46"/>
      <c r="B50" s="50"/>
      <c r="C50" s="49"/>
      <c r="D50" s="49"/>
      <c r="E50" s="13"/>
      <c r="F50" s="13"/>
      <c r="H50" s="77"/>
      <c r="I50" s="49"/>
      <c r="J50" s="49"/>
      <c r="K50" s="49"/>
      <c r="L50" s="49"/>
    </row>
    <row r="51" spans="1:12" ht="25" customHeight="1">
      <c r="A51" s="46"/>
      <c r="B51" s="50"/>
      <c r="C51" s="49"/>
      <c r="D51" s="49"/>
      <c r="E51" s="13"/>
      <c r="F51" s="13"/>
      <c r="H51" s="77"/>
      <c r="I51" s="49"/>
      <c r="J51" s="49"/>
      <c r="K51" s="49"/>
      <c r="L51" s="49"/>
    </row>
    <row r="52" spans="1:12" ht="25" customHeight="1">
      <c r="A52" s="46"/>
      <c r="B52" s="50"/>
      <c r="C52" s="49"/>
      <c r="D52" s="49"/>
      <c r="E52" s="13"/>
      <c r="F52" s="13"/>
      <c r="H52" s="77"/>
      <c r="I52" s="49"/>
      <c r="J52" s="49"/>
      <c r="K52" s="49"/>
      <c r="L52" s="49"/>
    </row>
    <row r="53" spans="1:12" ht="25" customHeight="1">
      <c r="A53" s="46"/>
      <c r="B53" s="50"/>
      <c r="C53" s="49"/>
      <c r="D53" s="49"/>
      <c r="E53" s="13"/>
      <c r="F53" s="13"/>
      <c r="H53" s="77"/>
      <c r="I53" s="49"/>
      <c r="J53" s="49"/>
      <c r="K53" s="49"/>
      <c r="L53" s="49"/>
    </row>
    <row r="54" spans="1:12" ht="25" customHeight="1">
      <c r="A54" s="46"/>
      <c r="B54" s="50"/>
      <c r="C54" s="49"/>
      <c r="D54" s="49"/>
      <c r="E54" s="13"/>
      <c r="F54" s="13"/>
      <c r="H54" s="77"/>
      <c r="I54" s="49"/>
      <c r="J54" s="49"/>
      <c r="K54" s="49"/>
      <c r="L54" s="49"/>
    </row>
    <row r="55" spans="1:12" ht="25" customHeight="1">
      <c r="A55" s="46"/>
      <c r="B55" s="50"/>
      <c r="C55" s="49"/>
      <c r="D55" s="49"/>
      <c r="E55" s="13"/>
      <c r="F55" s="13"/>
      <c r="H55" s="77"/>
      <c r="I55" s="49"/>
      <c r="J55" s="49"/>
      <c r="K55" s="49"/>
      <c r="L55" s="49"/>
    </row>
    <row r="56" spans="1:12" ht="25" customHeight="1">
      <c r="A56" s="46"/>
      <c r="B56" s="50"/>
      <c r="C56" s="49"/>
      <c r="D56" s="49"/>
      <c r="E56" s="13"/>
      <c r="F56" s="13"/>
      <c r="H56" s="77"/>
      <c r="I56" s="49"/>
      <c r="J56" s="49"/>
      <c r="K56" s="49"/>
      <c r="L56" s="49"/>
    </row>
    <row r="57" spans="1:12" ht="25" customHeight="1">
      <c r="A57" s="46"/>
      <c r="B57" s="50"/>
      <c r="C57" s="49"/>
      <c r="D57" s="49"/>
      <c r="E57" s="13"/>
      <c r="F57" s="13"/>
      <c r="H57" s="77"/>
      <c r="I57" s="49"/>
      <c r="J57" s="49"/>
      <c r="K57" s="49"/>
      <c r="L57" s="49"/>
    </row>
    <row r="58" spans="1:12" ht="25" customHeight="1">
      <c r="A58" s="46"/>
      <c r="B58" s="50"/>
      <c r="C58" s="49"/>
      <c r="D58" s="49"/>
      <c r="E58" s="13"/>
      <c r="F58" s="13"/>
      <c r="H58" s="77"/>
      <c r="I58" s="49"/>
      <c r="J58" s="49"/>
      <c r="K58" s="49"/>
      <c r="L58" s="49"/>
    </row>
    <row r="59" spans="1:12" ht="25" customHeight="1">
      <c r="A59" s="46"/>
      <c r="B59" s="50"/>
      <c r="C59" s="49"/>
      <c r="D59" s="49"/>
      <c r="E59" s="13"/>
      <c r="F59" s="13"/>
      <c r="H59" s="77"/>
      <c r="I59" s="49"/>
      <c r="J59" s="49"/>
      <c r="K59" s="49"/>
      <c r="L59" s="49"/>
    </row>
    <row r="60" spans="1:12" ht="25" customHeight="1">
      <c r="A60" s="46"/>
      <c r="B60" s="50"/>
      <c r="C60" s="49"/>
      <c r="D60" s="49"/>
      <c r="E60" s="13"/>
      <c r="F60" s="13"/>
      <c r="H60" s="77"/>
      <c r="I60" s="49"/>
      <c r="J60" s="49"/>
      <c r="K60" s="49"/>
      <c r="L60" s="49"/>
    </row>
    <row r="61" spans="1:12" ht="25" customHeight="1">
      <c r="A61" s="46"/>
      <c r="B61" s="50"/>
      <c r="C61" s="49"/>
      <c r="D61" s="49"/>
      <c r="E61" s="13"/>
      <c r="F61" s="13"/>
      <c r="H61" s="77"/>
      <c r="I61" s="49"/>
      <c r="J61" s="49"/>
      <c r="K61" s="49"/>
      <c r="L61" s="49"/>
    </row>
    <row r="62" spans="1:12" ht="25" customHeight="1">
      <c r="A62" s="46"/>
      <c r="B62" s="50"/>
      <c r="C62" s="49"/>
      <c r="D62" s="49"/>
      <c r="E62" s="13"/>
      <c r="F62" s="13"/>
      <c r="H62" s="77"/>
      <c r="I62" s="49"/>
      <c r="J62" s="49"/>
      <c r="K62" s="49"/>
      <c r="L62" s="49"/>
    </row>
    <row r="63" spans="1:12" ht="25" customHeight="1">
      <c r="A63" s="46"/>
      <c r="B63" s="50"/>
      <c r="C63" s="49"/>
      <c r="D63" s="49"/>
      <c r="E63" s="13"/>
      <c r="F63" s="13"/>
      <c r="H63" s="77"/>
      <c r="I63" s="49"/>
      <c r="J63" s="49"/>
      <c r="K63" s="49"/>
      <c r="L63" s="49"/>
    </row>
    <row r="64" spans="1:12" ht="25" customHeight="1">
      <c r="A64" s="46"/>
      <c r="B64" s="50"/>
      <c r="C64" s="49"/>
      <c r="D64" s="49"/>
      <c r="E64" s="13"/>
      <c r="F64" s="13"/>
      <c r="H64" s="77"/>
      <c r="I64" s="49"/>
      <c r="J64" s="49"/>
      <c r="K64" s="49"/>
      <c r="L64" s="49"/>
    </row>
    <row r="65" spans="1:12" ht="25" customHeight="1">
      <c r="A65" s="46"/>
      <c r="B65" s="50"/>
      <c r="C65" s="49"/>
      <c r="D65" s="49"/>
      <c r="E65" s="13"/>
      <c r="F65" s="13"/>
      <c r="H65" s="77"/>
      <c r="I65" s="49"/>
      <c r="J65" s="49"/>
      <c r="K65" s="49"/>
      <c r="L65" s="49"/>
    </row>
    <row r="66" spans="1:12" ht="25" customHeight="1">
      <c r="A66" s="46"/>
      <c r="B66" s="50"/>
      <c r="C66" s="49"/>
      <c r="D66" s="49"/>
      <c r="E66" s="13"/>
      <c r="F66" s="13"/>
      <c r="H66" s="77"/>
      <c r="I66" s="49"/>
      <c r="J66" s="49"/>
      <c r="K66" s="49"/>
      <c r="L66" s="49"/>
    </row>
    <row r="67" spans="1:12" ht="25" customHeight="1">
      <c r="A67" s="46"/>
      <c r="B67" s="50"/>
      <c r="C67" s="49"/>
      <c r="D67" s="49"/>
      <c r="E67" s="13"/>
      <c r="F67" s="13"/>
      <c r="H67" s="77"/>
      <c r="I67" s="49"/>
      <c r="J67" s="49"/>
      <c r="K67" s="49"/>
      <c r="L67" s="49"/>
    </row>
    <row r="68" spans="1:12" ht="25" customHeight="1">
      <c r="A68" s="46"/>
      <c r="B68" s="50"/>
      <c r="C68" s="49"/>
      <c r="D68" s="49"/>
      <c r="E68" s="13"/>
      <c r="F68" s="13"/>
      <c r="H68" s="77"/>
      <c r="I68" s="49"/>
      <c r="J68" s="49"/>
      <c r="K68" s="49"/>
      <c r="L68" s="49"/>
    </row>
    <row r="69" spans="1:12" ht="25" customHeight="1">
      <c r="A69" s="46"/>
      <c r="B69" s="50"/>
      <c r="C69" s="49"/>
      <c r="D69" s="49"/>
      <c r="E69" s="13"/>
      <c r="F69" s="13"/>
      <c r="H69" s="77"/>
      <c r="I69" s="49"/>
      <c r="J69" s="49"/>
      <c r="K69" s="49"/>
      <c r="L69" s="49"/>
    </row>
    <row r="70" spans="1:12" ht="25" customHeight="1">
      <c r="A70" s="46"/>
      <c r="B70" s="50"/>
      <c r="C70" s="49"/>
      <c r="D70" s="49"/>
      <c r="E70" s="13"/>
      <c r="F70" s="13"/>
      <c r="H70" s="77"/>
      <c r="I70" s="49"/>
      <c r="J70" s="49"/>
      <c r="K70" s="49"/>
      <c r="L70" s="49"/>
    </row>
    <row r="71" spans="1:12" ht="25" customHeight="1">
      <c r="A71" s="46"/>
      <c r="B71" s="50"/>
      <c r="C71" s="49"/>
      <c r="D71" s="49"/>
      <c r="E71" s="13"/>
      <c r="F71" s="13"/>
      <c r="H71" s="77"/>
      <c r="I71" s="49"/>
      <c r="J71" s="49"/>
      <c r="K71" s="49"/>
      <c r="L71" s="49"/>
    </row>
    <row r="72" spans="1:12" ht="25" customHeight="1">
      <c r="A72" s="46"/>
      <c r="B72" s="50"/>
      <c r="C72" s="49"/>
      <c r="D72" s="49"/>
      <c r="E72" s="13"/>
      <c r="F72" s="13"/>
      <c r="H72" s="77"/>
      <c r="I72" s="49"/>
      <c r="J72" s="49"/>
      <c r="K72" s="49"/>
      <c r="L72" s="49"/>
    </row>
    <row r="73" spans="1:12" ht="25" customHeight="1">
      <c r="A73" s="46"/>
      <c r="B73" s="50"/>
      <c r="C73" s="49"/>
      <c r="D73" s="49"/>
      <c r="E73" s="13"/>
      <c r="F73" s="13"/>
      <c r="H73" s="77"/>
      <c r="I73" s="49"/>
      <c r="J73" s="49"/>
      <c r="K73" s="49"/>
      <c r="L73" s="49"/>
    </row>
    <row r="74" spans="1:12" ht="25" customHeight="1">
      <c r="A74" s="46"/>
      <c r="B74" s="50"/>
      <c r="C74" s="49"/>
      <c r="D74" s="49"/>
      <c r="E74" s="13"/>
      <c r="F74" s="13"/>
      <c r="H74" s="77"/>
      <c r="I74" s="49"/>
      <c r="J74" s="49"/>
      <c r="K74" s="49"/>
      <c r="L74" s="49"/>
    </row>
    <row r="75" spans="1:12" ht="25" customHeight="1">
      <c r="A75" s="46"/>
      <c r="B75" s="50"/>
      <c r="C75" s="49"/>
      <c r="D75" s="49"/>
      <c r="E75" s="13"/>
      <c r="F75" s="13"/>
      <c r="H75" s="77"/>
      <c r="I75" s="49"/>
      <c r="J75" s="49"/>
      <c r="K75" s="49"/>
      <c r="L75" s="49"/>
    </row>
    <row r="76" spans="1:12" ht="25" customHeight="1">
      <c r="A76" s="46"/>
      <c r="B76" s="50"/>
      <c r="C76" s="49"/>
      <c r="D76" s="49"/>
      <c r="E76" s="13"/>
      <c r="F76" s="13"/>
      <c r="H76" s="77"/>
      <c r="I76" s="49"/>
      <c r="J76" s="49"/>
      <c r="K76" s="49"/>
      <c r="L76" s="49"/>
    </row>
    <row r="77" spans="1:12" ht="25" customHeight="1">
      <c r="A77" s="46"/>
      <c r="B77" s="50"/>
      <c r="C77" s="49"/>
      <c r="D77" s="49"/>
      <c r="E77" s="13"/>
      <c r="F77" s="13"/>
      <c r="H77" s="77"/>
      <c r="I77" s="49"/>
      <c r="J77" s="49"/>
      <c r="K77" s="49"/>
      <c r="L77" s="49"/>
    </row>
    <row r="78" spans="1:12" ht="25" customHeight="1">
      <c r="A78" s="46"/>
      <c r="B78" s="50"/>
      <c r="C78" s="49"/>
      <c r="D78" s="49"/>
      <c r="E78" s="13"/>
      <c r="F78" s="13"/>
      <c r="H78" s="77"/>
      <c r="I78" s="49"/>
      <c r="J78" s="49"/>
      <c r="K78" s="49"/>
      <c r="L78" s="49"/>
    </row>
    <row r="79" spans="1:12" ht="25" customHeight="1">
      <c r="A79" s="46"/>
      <c r="B79" s="50"/>
      <c r="C79" s="49"/>
      <c r="D79" s="49"/>
      <c r="E79" s="13"/>
      <c r="F79" s="13"/>
      <c r="H79" s="77"/>
      <c r="I79" s="49"/>
      <c r="J79" s="49"/>
      <c r="K79" s="49"/>
      <c r="L79" s="49"/>
    </row>
    <row r="80" spans="1:12" ht="25" customHeight="1">
      <c r="A80" s="46"/>
      <c r="B80" s="50"/>
      <c r="C80" s="49"/>
      <c r="D80" s="49"/>
      <c r="E80" s="13"/>
      <c r="F80" s="13"/>
      <c r="H80" s="77"/>
      <c r="I80" s="49"/>
      <c r="J80" s="49"/>
      <c r="K80" s="49"/>
      <c r="L80" s="49"/>
    </row>
    <row r="81" spans="1:12" ht="25" customHeight="1">
      <c r="A81" s="46"/>
      <c r="B81" s="50"/>
      <c r="C81" s="49"/>
      <c r="D81" s="49"/>
      <c r="E81" s="13"/>
      <c r="F81" s="13"/>
      <c r="H81" s="77"/>
      <c r="I81" s="49"/>
      <c r="J81" s="49"/>
      <c r="K81" s="49"/>
      <c r="L81" s="49"/>
    </row>
    <row r="82" spans="1:12" ht="25" customHeight="1">
      <c r="A82" s="46"/>
      <c r="B82" s="50"/>
      <c r="C82" s="49"/>
      <c r="D82" s="49"/>
      <c r="E82" s="13"/>
      <c r="F82" s="13"/>
      <c r="H82" s="77"/>
      <c r="I82" s="49"/>
      <c r="J82" s="49"/>
      <c r="K82" s="49"/>
      <c r="L82" s="49"/>
    </row>
    <row r="83" spans="1:12" ht="25" customHeight="1">
      <c r="A83" s="46"/>
      <c r="B83" s="50"/>
      <c r="C83" s="49"/>
      <c r="D83" s="49"/>
      <c r="E83" s="13"/>
      <c r="F83" s="13"/>
      <c r="H83" s="77"/>
      <c r="I83" s="49"/>
      <c r="J83" s="49"/>
      <c r="K83" s="49"/>
      <c r="L83" s="49"/>
    </row>
    <row r="84" spans="1:12" ht="25" customHeight="1">
      <c r="A84" s="46"/>
      <c r="B84" s="50"/>
      <c r="C84" s="49"/>
      <c r="D84" s="49"/>
      <c r="E84" s="13"/>
      <c r="F84" s="13"/>
      <c r="H84" s="77"/>
      <c r="I84" s="49"/>
      <c r="J84" s="49"/>
      <c r="K84" s="49"/>
      <c r="L84" s="49"/>
    </row>
    <row r="85" spans="1:12" ht="25" customHeight="1">
      <c r="A85" s="46"/>
      <c r="B85" s="50"/>
      <c r="C85" s="49"/>
      <c r="D85" s="49"/>
      <c r="E85" s="13"/>
      <c r="F85" s="13"/>
      <c r="H85" s="77"/>
      <c r="I85" s="49"/>
      <c r="J85" s="49"/>
      <c r="K85" s="49"/>
      <c r="L85" s="49"/>
    </row>
    <row r="86" spans="1:12" ht="25" customHeight="1">
      <c r="A86" s="46"/>
      <c r="B86" s="50"/>
      <c r="C86" s="49"/>
      <c r="D86" s="49"/>
      <c r="E86" s="13"/>
      <c r="F86" s="13"/>
      <c r="H86" s="77"/>
      <c r="I86" s="49"/>
      <c r="J86" s="49"/>
      <c r="K86" s="49"/>
      <c r="L86" s="49"/>
    </row>
    <row r="87" spans="1:12" ht="25" customHeight="1">
      <c r="A87" s="46"/>
      <c r="B87" s="50"/>
      <c r="C87" s="49"/>
      <c r="D87" s="49"/>
      <c r="E87" s="13"/>
      <c r="F87" s="13"/>
      <c r="H87" s="77"/>
      <c r="I87" s="49"/>
      <c r="J87" s="49"/>
      <c r="K87" s="49"/>
      <c r="L87" s="49"/>
    </row>
    <row r="88" spans="1:12" ht="25" customHeight="1">
      <c r="A88" s="46"/>
      <c r="B88" s="50"/>
      <c r="C88" s="49"/>
      <c r="D88" s="49"/>
      <c r="E88" s="13"/>
      <c r="F88" s="13"/>
      <c r="H88" s="77"/>
      <c r="I88" s="49"/>
      <c r="J88" s="49"/>
      <c r="K88" s="49"/>
      <c r="L88" s="49"/>
    </row>
    <row r="89" spans="1:12" ht="25" customHeight="1">
      <c r="A89" s="46"/>
      <c r="B89" s="50"/>
      <c r="C89" s="49"/>
      <c r="D89" s="49"/>
      <c r="E89" s="13"/>
      <c r="F89" s="13"/>
      <c r="H89" s="77"/>
      <c r="I89" s="49"/>
      <c r="J89" s="49"/>
      <c r="K89" s="49"/>
      <c r="L89" s="49"/>
    </row>
    <row r="90" spans="1:12" ht="25" customHeight="1">
      <c r="A90" s="46"/>
      <c r="B90" s="50"/>
      <c r="C90" s="49"/>
      <c r="D90" s="49"/>
      <c r="E90" s="13"/>
      <c r="F90" s="13"/>
      <c r="H90" s="77"/>
      <c r="I90" s="49"/>
      <c r="J90" s="49"/>
      <c r="K90" s="49"/>
      <c r="L90" s="49"/>
    </row>
    <row r="91" spans="1:12" ht="25" customHeight="1">
      <c r="A91" s="46"/>
      <c r="B91" s="50"/>
      <c r="C91" s="49"/>
      <c r="D91" s="49"/>
      <c r="E91" s="13"/>
      <c r="F91" s="13"/>
      <c r="H91" s="77"/>
      <c r="I91" s="49"/>
      <c r="J91" s="49"/>
      <c r="K91" s="49"/>
      <c r="L91" s="49"/>
    </row>
    <row r="92" spans="1:12" ht="25" customHeight="1">
      <c r="A92" s="46"/>
      <c r="B92" s="50"/>
      <c r="C92" s="49"/>
      <c r="D92" s="49"/>
      <c r="E92" s="13"/>
      <c r="F92" s="13"/>
      <c r="H92" s="77"/>
      <c r="I92" s="49"/>
      <c r="J92" s="49"/>
      <c r="K92" s="49"/>
      <c r="L92" s="49"/>
    </row>
    <row r="93" spans="1:12" ht="25" customHeight="1">
      <c r="A93" s="46"/>
      <c r="B93" s="50"/>
      <c r="C93" s="49"/>
      <c r="D93" s="49"/>
      <c r="E93" s="13"/>
      <c r="F93" s="13"/>
      <c r="H93" s="77"/>
      <c r="I93" s="49"/>
      <c r="J93" s="49"/>
      <c r="K93" s="49"/>
      <c r="L93" s="49"/>
    </row>
    <row r="94" spans="1:12" ht="25" customHeight="1">
      <c r="A94" s="46"/>
      <c r="B94" s="50"/>
      <c r="C94" s="49"/>
      <c r="D94" s="49"/>
      <c r="E94" s="13"/>
      <c r="F94" s="13"/>
      <c r="H94" s="77"/>
      <c r="I94" s="49"/>
      <c r="J94" s="49"/>
      <c r="K94" s="49"/>
      <c r="L94" s="49"/>
    </row>
    <row r="95" spans="1:12" ht="25" customHeight="1">
      <c r="A95" s="46"/>
      <c r="B95" s="50"/>
      <c r="C95" s="49"/>
      <c r="D95" s="49"/>
      <c r="E95" s="13"/>
      <c r="F95" s="13"/>
      <c r="H95" s="77"/>
      <c r="I95" s="49"/>
      <c r="J95" s="49"/>
      <c r="K95" s="49"/>
      <c r="L95" s="49"/>
    </row>
    <row r="96" spans="1:12" ht="25" customHeight="1">
      <c r="A96" s="46"/>
      <c r="B96" s="50"/>
      <c r="C96" s="49"/>
      <c r="D96" s="49"/>
      <c r="E96" s="13"/>
      <c r="F96" s="13"/>
      <c r="H96" s="77"/>
      <c r="I96" s="49"/>
      <c r="J96" s="49"/>
      <c r="K96" s="49"/>
      <c r="L96" s="49"/>
    </row>
    <row r="97" spans="1:12" ht="25" customHeight="1">
      <c r="A97" s="46"/>
      <c r="B97" s="50"/>
      <c r="C97" s="49"/>
      <c r="D97" s="49"/>
      <c r="E97" s="13"/>
      <c r="F97" s="13"/>
      <c r="H97" s="77"/>
      <c r="I97" s="49"/>
      <c r="J97" s="49"/>
      <c r="K97" s="49"/>
      <c r="L97" s="49"/>
    </row>
    <row r="98" spans="1:12" ht="25" customHeight="1">
      <c r="A98" s="46"/>
      <c r="B98" s="50"/>
      <c r="C98" s="49"/>
      <c r="D98" s="49"/>
      <c r="E98" s="13"/>
      <c r="F98" s="13"/>
      <c r="H98" s="77"/>
      <c r="I98" s="49"/>
      <c r="J98" s="49"/>
      <c r="K98" s="49"/>
      <c r="L98" s="49"/>
    </row>
    <row r="99" spans="1:12" ht="25" customHeight="1">
      <c r="A99" s="46"/>
      <c r="B99" s="50"/>
      <c r="C99" s="49"/>
      <c r="D99" s="49"/>
      <c r="E99" s="13"/>
      <c r="F99" s="13"/>
      <c r="H99" s="77"/>
      <c r="I99" s="49"/>
      <c r="J99" s="49"/>
      <c r="K99" s="49"/>
      <c r="L99" s="49"/>
    </row>
    <row r="100" spans="1:12" ht="25" customHeight="1">
      <c r="A100" s="46"/>
      <c r="B100" s="50"/>
      <c r="C100" s="49"/>
      <c r="D100" s="49"/>
      <c r="E100" s="13"/>
      <c r="F100" s="13"/>
      <c r="H100" s="77"/>
      <c r="I100" s="49"/>
      <c r="J100" s="49"/>
      <c r="K100" s="49"/>
      <c r="L100" s="49"/>
    </row>
    <row r="101" spans="1:12" ht="25" customHeight="1">
      <c r="A101" s="46"/>
      <c r="B101" s="50"/>
      <c r="C101" s="49"/>
      <c r="D101" s="49"/>
      <c r="E101" s="13"/>
      <c r="F101" s="13"/>
      <c r="H101" s="77"/>
      <c r="I101" s="49"/>
      <c r="J101" s="49"/>
      <c r="K101" s="49"/>
      <c r="L101" s="49"/>
    </row>
    <row r="102" spans="1:12" ht="25" customHeight="1">
      <c r="A102" s="46"/>
      <c r="B102" s="50"/>
      <c r="C102" s="49"/>
      <c r="D102" s="49"/>
      <c r="E102" s="13"/>
      <c r="F102" s="13"/>
      <c r="H102" s="77"/>
      <c r="I102" s="49"/>
      <c r="J102" s="49"/>
      <c r="K102" s="49"/>
      <c r="L102" s="49"/>
    </row>
    <row r="103" spans="1:12" ht="25" customHeight="1">
      <c r="A103" s="46"/>
      <c r="B103" s="50"/>
      <c r="C103" s="49"/>
      <c r="D103" s="49"/>
      <c r="E103" s="13"/>
      <c r="F103" s="13"/>
      <c r="H103" s="77"/>
      <c r="I103" s="49"/>
      <c r="J103" s="49"/>
      <c r="K103" s="49"/>
      <c r="L103" s="49"/>
    </row>
    <row r="104" spans="1:12" ht="25" customHeight="1">
      <c r="A104" s="46"/>
      <c r="B104" s="50"/>
      <c r="C104" s="49"/>
      <c r="D104" s="49"/>
      <c r="E104" s="13"/>
      <c r="F104" s="13"/>
      <c r="H104" s="77"/>
      <c r="I104" s="49"/>
      <c r="J104" s="49"/>
      <c r="K104" s="49"/>
      <c r="L104" s="49"/>
    </row>
    <row r="105" spans="1:12" ht="25" customHeight="1">
      <c r="A105" s="46"/>
      <c r="B105" s="50"/>
      <c r="C105" s="49"/>
      <c r="D105" s="49"/>
      <c r="E105" s="13"/>
      <c r="F105" s="13"/>
      <c r="H105" s="77"/>
      <c r="I105" s="49"/>
      <c r="J105" s="49"/>
      <c r="K105" s="49"/>
      <c r="L105" s="49"/>
    </row>
    <row r="106" spans="1:12" ht="25" customHeight="1">
      <c r="A106" s="46"/>
      <c r="B106" s="50"/>
      <c r="C106" s="49"/>
      <c r="D106" s="49"/>
      <c r="E106" s="13"/>
      <c r="F106" s="13"/>
      <c r="H106" s="77"/>
      <c r="I106" s="49"/>
      <c r="J106" s="49"/>
      <c r="K106" s="49"/>
      <c r="L106" s="49"/>
    </row>
    <row r="107" spans="1:12" ht="25" customHeight="1">
      <c r="A107" s="46"/>
      <c r="B107" s="50"/>
      <c r="C107" s="49"/>
      <c r="D107" s="49"/>
      <c r="E107" s="13"/>
      <c r="F107" s="13"/>
      <c r="H107" s="77"/>
      <c r="I107" s="49"/>
      <c r="J107" s="49"/>
      <c r="K107" s="49"/>
      <c r="L107" s="49"/>
    </row>
    <row r="108" spans="1:12" ht="25" customHeight="1">
      <c r="A108" s="46"/>
      <c r="B108" s="50"/>
      <c r="C108" s="49"/>
      <c r="D108" s="49"/>
      <c r="E108" s="13"/>
      <c r="F108" s="13"/>
      <c r="H108" s="77"/>
      <c r="I108" s="49"/>
      <c r="J108" s="49"/>
      <c r="K108" s="49"/>
      <c r="L108" s="49"/>
    </row>
    <row r="109" spans="1:12" ht="25" customHeight="1">
      <c r="A109" s="46"/>
      <c r="B109" s="50"/>
      <c r="C109" s="49"/>
      <c r="D109" s="49"/>
      <c r="E109" s="13"/>
      <c r="F109" s="13"/>
      <c r="H109" s="77"/>
      <c r="I109" s="49"/>
      <c r="J109" s="49"/>
      <c r="K109" s="49"/>
      <c r="L109" s="49"/>
    </row>
    <row r="110" spans="1:12" ht="25" customHeight="1">
      <c r="A110" s="46"/>
      <c r="B110" s="50"/>
      <c r="C110" s="49"/>
      <c r="D110" s="49"/>
      <c r="E110" s="13"/>
      <c r="F110" s="13"/>
      <c r="H110" s="77"/>
      <c r="I110" s="49"/>
      <c r="J110" s="49"/>
      <c r="K110" s="49"/>
      <c r="L110" s="49"/>
    </row>
    <row r="111" spans="1:12" ht="25" customHeight="1">
      <c r="A111" s="46"/>
      <c r="B111" s="50"/>
      <c r="C111" s="49"/>
      <c r="D111" s="49"/>
      <c r="E111" s="13"/>
      <c r="F111" s="13"/>
      <c r="H111" s="77"/>
      <c r="I111" s="49"/>
      <c r="J111" s="49"/>
      <c r="K111" s="49"/>
      <c r="L111" s="49"/>
    </row>
    <row r="112" spans="1:12" ht="25" customHeight="1">
      <c r="A112" s="46"/>
      <c r="B112" s="50"/>
      <c r="C112" s="49"/>
      <c r="D112" s="49"/>
      <c r="E112" s="13"/>
      <c r="F112" s="13"/>
      <c r="H112" s="77"/>
      <c r="I112" s="49"/>
      <c r="J112" s="49"/>
      <c r="K112" s="49"/>
      <c r="L112" s="49"/>
    </row>
    <row r="113" spans="1:12" ht="25" customHeight="1">
      <c r="A113" s="46"/>
      <c r="B113" s="50"/>
      <c r="C113" s="49"/>
      <c r="D113" s="49"/>
      <c r="E113" s="13"/>
      <c r="F113" s="13"/>
      <c r="H113" s="77"/>
      <c r="I113" s="49"/>
      <c r="J113" s="49"/>
      <c r="K113" s="49"/>
      <c r="L113" s="49"/>
    </row>
    <row r="114" spans="1:12" ht="25" customHeight="1">
      <c r="A114" s="46"/>
      <c r="B114" s="50"/>
      <c r="C114" s="49"/>
      <c r="D114" s="49"/>
      <c r="E114" s="13"/>
      <c r="F114" s="13"/>
      <c r="H114" s="77"/>
      <c r="I114" s="49"/>
      <c r="J114" s="49"/>
      <c r="K114" s="49"/>
      <c r="L114" s="49"/>
    </row>
    <row r="115" spans="1:12" ht="25" customHeight="1">
      <c r="A115" s="46"/>
      <c r="B115" s="50"/>
      <c r="C115" s="49"/>
      <c r="D115" s="49"/>
      <c r="E115" s="13"/>
      <c r="F115" s="13"/>
      <c r="H115" s="77"/>
      <c r="I115" s="49"/>
      <c r="J115" s="49"/>
      <c r="K115" s="49"/>
      <c r="L115" s="49"/>
    </row>
    <row r="116" spans="1:12" ht="25" customHeight="1">
      <c r="A116" s="46"/>
      <c r="B116" s="50"/>
      <c r="C116" s="49"/>
      <c r="D116" s="49"/>
      <c r="E116" s="13"/>
      <c r="F116" s="13"/>
      <c r="H116" s="77"/>
      <c r="I116" s="49"/>
      <c r="J116" s="49"/>
      <c r="K116" s="49"/>
      <c r="L116" s="49"/>
    </row>
    <row r="117" spans="1:12" ht="25" customHeight="1">
      <c r="A117" s="46"/>
      <c r="B117" s="50"/>
      <c r="C117" s="49"/>
      <c r="D117" s="49"/>
      <c r="E117" s="13"/>
      <c r="F117" s="13"/>
      <c r="H117" s="77"/>
      <c r="I117" s="49"/>
      <c r="J117" s="49"/>
      <c r="K117" s="49"/>
      <c r="L117" s="49"/>
    </row>
    <row r="118" spans="1:12" ht="25" customHeight="1">
      <c r="A118" s="46"/>
      <c r="B118" s="50"/>
      <c r="C118" s="49"/>
      <c r="D118" s="49"/>
      <c r="E118" s="13"/>
      <c r="F118" s="13"/>
      <c r="H118" s="77"/>
      <c r="I118" s="49"/>
      <c r="J118" s="49"/>
      <c r="K118" s="49"/>
      <c r="L118" s="49"/>
    </row>
    <row r="119" spans="1:12" ht="25" customHeight="1">
      <c r="A119" s="46"/>
      <c r="B119" s="50"/>
      <c r="C119" s="49"/>
      <c r="D119" s="49"/>
      <c r="E119" s="13"/>
      <c r="F119" s="13"/>
      <c r="H119" s="77"/>
      <c r="I119" s="49"/>
      <c r="J119" s="49"/>
      <c r="K119" s="49"/>
      <c r="L119" s="49"/>
    </row>
    <row r="120" spans="1:12" ht="25" customHeight="1">
      <c r="A120" s="46"/>
      <c r="B120" s="50"/>
      <c r="C120" s="49"/>
      <c r="D120" s="49"/>
      <c r="E120" s="13"/>
      <c r="F120" s="13"/>
      <c r="H120" s="77"/>
      <c r="I120" s="49"/>
      <c r="J120" s="49"/>
      <c r="K120" s="49"/>
      <c r="L120" s="49"/>
    </row>
    <row r="121" spans="1:12" ht="25" customHeight="1">
      <c r="A121" s="46"/>
      <c r="B121" s="50"/>
      <c r="C121" s="49"/>
      <c r="D121" s="49"/>
      <c r="E121" s="13"/>
      <c r="F121" s="13"/>
      <c r="H121" s="77"/>
      <c r="I121" s="49"/>
      <c r="J121" s="49"/>
      <c r="K121" s="49"/>
      <c r="L121" s="49"/>
    </row>
    <row r="122" spans="1:12" ht="25" customHeight="1">
      <c r="A122" s="46"/>
      <c r="B122" s="50"/>
      <c r="C122" s="49"/>
      <c r="D122" s="49"/>
      <c r="E122" s="13"/>
      <c r="F122" s="13"/>
      <c r="H122" s="77"/>
      <c r="I122" s="49"/>
      <c r="J122" s="49"/>
      <c r="K122" s="49"/>
      <c r="L122" s="49"/>
    </row>
    <row r="123" spans="1:12" ht="25" customHeight="1">
      <c r="A123" s="46"/>
      <c r="B123" s="50"/>
      <c r="C123" s="49"/>
      <c r="D123" s="49"/>
      <c r="E123" s="13"/>
      <c r="F123" s="13"/>
      <c r="H123" s="77"/>
      <c r="I123" s="49"/>
      <c r="J123" s="49"/>
      <c r="K123" s="49"/>
      <c r="L123" s="49"/>
    </row>
    <row r="124" spans="1:12" ht="25" customHeight="1">
      <c r="A124" s="46"/>
      <c r="B124" s="50"/>
      <c r="C124" s="49"/>
      <c r="D124" s="49"/>
      <c r="E124" s="13"/>
      <c r="F124" s="13"/>
      <c r="H124" s="77"/>
      <c r="I124" s="49"/>
      <c r="J124" s="49"/>
      <c r="K124" s="49"/>
      <c r="L124" s="49"/>
    </row>
    <row r="125" spans="1:12" ht="25" customHeight="1">
      <c r="A125" s="46"/>
      <c r="B125" s="50"/>
      <c r="C125" s="49"/>
      <c r="D125" s="49"/>
      <c r="E125" s="13"/>
      <c r="F125" s="13"/>
      <c r="H125" s="77"/>
      <c r="I125" s="49"/>
      <c r="J125" s="49"/>
      <c r="K125" s="49"/>
      <c r="L125" s="49"/>
    </row>
    <row r="126" spans="1:12" ht="25" customHeight="1">
      <c r="A126" s="46"/>
      <c r="B126" s="50"/>
      <c r="C126" s="49"/>
      <c r="D126" s="49"/>
      <c r="E126" s="13"/>
      <c r="F126" s="13"/>
      <c r="H126" s="77"/>
      <c r="I126" s="49"/>
      <c r="J126" s="49"/>
      <c r="K126" s="49"/>
      <c r="L126" s="49"/>
    </row>
    <row r="127" spans="1:12" ht="25" customHeight="1">
      <c r="A127" s="46"/>
      <c r="B127" s="50"/>
      <c r="C127" s="49"/>
      <c r="D127" s="49"/>
      <c r="E127" s="13"/>
      <c r="F127" s="13"/>
      <c r="H127" s="77"/>
      <c r="I127" s="49"/>
      <c r="J127" s="49"/>
      <c r="K127" s="49"/>
      <c r="L127" s="49"/>
    </row>
    <row r="128" spans="1:12" ht="25" customHeight="1">
      <c r="A128" s="46"/>
      <c r="B128" s="50"/>
      <c r="C128" s="49"/>
      <c r="D128" s="49"/>
      <c r="E128" s="13"/>
      <c r="F128" s="13"/>
      <c r="H128" s="77"/>
      <c r="I128" s="49"/>
      <c r="J128" s="49"/>
      <c r="K128" s="49"/>
      <c r="L128" s="49"/>
    </row>
    <row r="129" spans="1:12" ht="25" customHeight="1">
      <c r="A129" s="46"/>
      <c r="B129" s="50"/>
      <c r="C129" s="49"/>
      <c r="D129" s="49"/>
      <c r="E129" s="13"/>
      <c r="F129" s="13"/>
      <c r="H129" s="77"/>
      <c r="I129" s="49"/>
      <c r="J129" s="49"/>
      <c r="K129" s="49"/>
      <c r="L129" s="49"/>
    </row>
    <row r="130" spans="1:12" ht="25" customHeight="1">
      <c r="A130" s="46"/>
      <c r="B130" s="50"/>
      <c r="C130" s="49"/>
      <c r="D130" s="49"/>
      <c r="E130" s="13"/>
      <c r="F130" s="13"/>
      <c r="H130" s="77"/>
      <c r="I130" s="49"/>
      <c r="J130" s="49"/>
      <c r="K130" s="49"/>
      <c r="L130" s="49"/>
    </row>
    <row r="131" spans="1:12" ht="25" customHeight="1">
      <c r="A131" s="46"/>
      <c r="B131" s="50"/>
      <c r="C131" s="49"/>
      <c r="D131" s="49"/>
      <c r="E131" s="13"/>
      <c r="F131" s="13"/>
      <c r="H131" s="77"/>
      <c r="I131" s="49"/>
      <c r="J131" s="49"/>
      <c r="K131" s="49"/>
      <c r="L131" s="49"/>
    </row>
    <row r="132" spans="1:12" ht="25" customHeight="1">
      <c r="A132" s="46"/>
      <c r="B132" s="50"/>
      <c r="C132" s="49"/>
      <c r="D132" s="49"/>
      <c r="E132" s="13"/>
      <c r="F132" s="13"/>
      <c r="H132" s="77"/>
      <c r="I132" s="49"/>
      <c r="J132" s="49"/>
      <c r="K132" s="49"/>
      <c r="L132" s="49"/>
    </row>
    <row r="133" spans="1:12" ht="25" customHeight="1">
      <c r="A133" s="46"/>
      <c r="B133" s="50"/>
      <c r="C133" s="49"/>
      <c r="D133" s="49"/>
      <c r="E133" s="13"/>
      <c r="F133" s="13"/>
      <c r="H133" s="77"/>
      <c r="I133" s="49"/>
      <c r="J133" s="49"/>
      <c r="K133" s="49"/>
      <c r="L133" s="49"/>
    </row>
    <row r="134" spans="1:12" ht="25" customHeight="1">
      <c r="A134" s="46"/>
      <c r="B134" s="50"/>
      <c r="C134" s="49"/>
      <c r="D134" s="49"/>
      <c r="E134" s="13"/>
      <c r="F134" s="13"/>
      <c r="H134" s="77"/>
      <c r="I134" s="49"/>
      <c r="J134" s="49"/>
      <c r="K134" s="49"/>
      <c r="L134" s="49"/>
    </row>
    <row r="135" spans="1:12" ht="25" customHeight="1">
      <c r="A135" s="46"/>
      <c r="B135" s="50"/>
      <c r="C135" s="49"/>
      <c r="D135" s="49"/>
      <c r="E135" s="13"/>
      <c r="F135" s="13"/>
      <c r="H135" s="77"/>
      <c r="I135" s="49"/>
      <c r="J135" s="49"/>
      <c r="K135" s="49"/>
      <c r="L135" s="49"/>
    </row>
    <row r="136" spans="1:12" ht="25" customHeight="1">
      <c r="A136" s="46"/>
      <c r="B136" s="50"/>
      <c r="C136" s="49"/>
      <c r="D136" s="49"/>
      <c r="E136" s="13"/>
      <c r="F136" s="13"/>
      <c r="H136" s="77"/>
      <c r="I136" s="49"/>
      <c r="J136" s="49"/>
      <c r="K136" s="49"/>
      <c r="L136" s="49"/>
    </row>
    <row r="137" spans="1:12" ht="25" customHeight="1">
      <c r="A137" s="46"/>
      <c r="B137" s="50"/>
      <c r="C137" s="49"/>
      <c r="D137" s="49"/>
      <c r="E137" s="13"/>
      <c r="F137" s="13"/>
      <c r="H137" s="77"/>
      <c r="I137" s="49"/>
      <c r="J137" s="49"/>
      <c r="K137" s="49"/>
      <c r="L137" s="49"/>
    </row>
    <row r="138" spans="1:12" ht="25" customHeight="1">
      <c r="A138" s="46"/>
      <c r="B138" s="50"/>
      <c r="C138" s="49"/>
      <c r="D138" s="49"/>
      <c r="E138" s="13"/>
      <c r="F138" s="13"/>
      <c r="H138" s="77"/>
      <c r="I138" s="49"/>
      <c r="J138" s="49"/>
      <c r="K138" s="49"/>
      <c r="L138" s="49"/>
    </row>
    <row r="139" spans="1:12" ht="25" customHeight="1">
      <c r="A139" s="46"/>
      <c r="B139" s="50"/>
      <c r="C139" s="49"/>
      <c r="D139" s="49"/>
      <c r="E139" s="13"/>
      <c r="F139" s="13"/>
      <c r="H139" s="77"/>
      <c r="I139" s="49"/>
      <c r="J139" s="49"/>
      <c r="K139" s="49"/>
      <c r="L139" s="49"/>
    </row>
    <row r="140" spans="1:12" ht="25" customHeight="1">
      <c r="A140" s="46"/>
      <c r="B140" s="50"/>
      <c r="C140" s="49"/>
      <c r="D140" s="49"/>
      <c r="E140" s="13"/>
      <c r="F140" s="13"/>
      <c r="H140" s="77"/>
      <c r="I140" s="49"/>
      <c r="J140" s="49"/>
      <c r="K140" s="49"/>
      <c r="L140" s="49"/>
    </row>
    <row r="141" spans="1:12" ht="25" customHeight="1">
      <c r="A141" s="46"/>
      <c r="B141" s="50"/>
      <c r="C141" s="49"/>
      <c r="D141" s="49"/>
      <c r="E141" s="13"/>
      <c r="F141" s="13"/>
      <c r="H141" s="77"/>
      <c r="I141" s="49"/>
      <c r="J141" s="49"/>
      <c r="K141" s="49"/>
      <c r="L141" s="49"/>
    </row>
    <row r="142" spans="1:12" ht="25" customHeight="1">
      <c r="A142" s="46"/>
      <c r="B142" s="50"/>
      <c r="C142" s="49"/>
      <c r="D142" s="49"/>
      <c r="E142" s="13"/>
      <c r="F142" s="13"/>
      <c r="H142" s="77"/>
      <c r="I142" s="49"/>
      <c r="J142" s="49"/>
      <c r="K142" s="49"/>
      <c r="L142" s="49"/>
    </row>
    <row r="143" spans="1:12" ht="25" customHeight="1">
      <c r="A143" s="46"/>
      <c r="B143" s="50"/>
      <c r="C143" s="49"/>
      <c r="D143" s="49"/>
      <c r="E143" s="13"/>
      <c r="F143" s="13"/>
      <c r="H143" s="77"/>
      <c r="I143" s="49"/>
      <c r="J143" s="49"/>
      <c r="K143" s="49"/>
      <c r="L143" s="49"/>
    </row>
    <row r="144" spans="1:12" ht="25" customHeight="1">
      <c r="A144" s="46"/>
      <c r="B144" s="50"/>
      <c r="C144" s="49"/>
      <c r="D144" s="49"/>
      <c r="E144" s="13"/>
      <c r="F144" s="13"/>
      <c r="H144" s="77"/>
      <c r="I144" s="49"/>
      <c r="J144" s="49"/>
      <c r="K144" s="49"/>
      <c r="L144" s="49"/>
    </row>
    <row r="145" spans="1:12" ht="25" customHeight="1">
      <c r="A145" s="46"/>
      <c r="B145" s="50"/>
      <c r="C145" s="49"/>
      <c r="D145" s="49"/>
      <c r="E145" s="13"/>
      <c r="F145" s="13"/>
      <c r="H145" s="77"/>
      <c r="I145" s="49"/>
      <c r="J145" s="49"/>
      <c r="K145" s="49"/>
      <c r="L145" s="49"/>
    </row>
    <row r="146" spans="1:12" ht="25" customHeight="1">
      <c r="A146" s="46"/>
      <c r="B146" s="50"/>
      <c r="C146" s="49"/>
      <c r="D146" s="49"/>
      <c r="E146" s="13"/>
      <c r="F146" s="13"/>
      <c r="H146" s="77"/>
      <c r="I146" s="49"/>
      <c r="J146" s="49"/>
      <c r="K146" s="49"/>
      <c r="L146" s="49"/>
    </row>
    <row r="147" spans="1:12" ht="25" customHeight="1">
      <c r="A147" s="46"/>
      <c r="B147" s="50"/>
      <c r="C147" s="49"/>
      <c r="D147" s="49"/>
      <c r="E147" s="13"/>
      <c r="F147" s="13"/>
      <c r="H147" s="77"/>
      <c r="I147" s="49"/>
      <c r="J147" s="49"/>
      <c r="K147" s="49"/>
      <c r="L147" s="49"/>
    </row>
    <row r="148" spans="1:12" ht="25" customHeight="1">
      <c r="A148" s="46"/>
      <c r="B148" s="50"/>
      <c r="C148" s="49"/>
      <c r="D148" s="49"/>
      <c r="E148" s="13"/>
      <c r="F148" s="13"/>
      <c r="H148" s="77"/>
      <c r="I148" s="49"/>
      <c r="J148" s="49"/>
      <c r="K148" s="49"/>
      <c r="L148" s="49"/>
    </row>
    <row r="149" spans="1:12" ht="25" customHeight="1">
      <c r="A149" s="46"/>
      <c r="B149" s="50"/>
      <c r="C149" s="49"/>
      <c r="D149" s="49"/>
      <c r="E149" s="13"/>
      <c r="F149" s="13"/>
      <c r="H149" s="77"/>
      <c r="I149" s="49"/>
      <c r="J149" s="49"/>
      <c r="K149" s="49"/>
      <c r="L149" s="49"/>
    </row>
    <row r="150" spans="1:12" ht="25" customHeight="1">
      <c r="A150" s="46"/>
      <c r="B150" s="50"/>
      <c r="C150" s="49"/>
      <c r="D150" s="49"/>
      <c r="E150" s="13"/>
      <c r="F150" s="13"/>
      <c r="H150" s="77"/>
      <c r="I150" s="49"/>
      <c r="J150" s="49"/>
      <c r="K150" s="49"/>
      <c r="L150" s="49"/>
    </row>
    <row r="151" spans="1:12" ht="25" customHeight="1">
      <c r="A151" s="46"/>
      <c r="B151" s="50"/>
      <c r="C151" s="49"/>
      <c r="D151" s="49"/>
      <c r="E151" s="13"/>
      <c r="F151" s="13"/>
      <c r="H151" s="77"/>
      <c r="I151" s="49"/>
      <c r="J151" s="49"/>
      <c r="K151" s="49"/>
      <c r="L151" s="49"/>
    </row>
    <row r="152" spans="1:12" ht="25" customHeight="1">
      <c r="A152" s="46"/>
      <c r="B152" s="50"/>
      <c r="C152" s="49"/>
      <c r="D152" s="49"/>
      <c r="E152" s="13"/>
      <c r="F152" s="13"/>
      <c r="H152" s="77"/>
      <c r="I152" s="49"/>
      <c r="J152" s="49"/>
      <c r="K152" s="49"/>
      <c r="L152" s="49"/>
    </row>
    <row r="153" spans="1:12" ht="25" customHeight="1">
      <c r="A153" s="46"/>
      <c r="B153" s="50"/>
      <c r="C153" s="49"/>
      <c r="D153" s="49"/>
      <c r="E153" s="13"/>
      <c r="F153" s="13"/>
      <c r="H153" s="77"/>
      <c r="I153" s="49"/>
      <c r="J153" s="49"/>
      <c r="K153" s="49"/>
      <c r="L153" s="49"/>
    </row>
    <row r="154" spans="1:12" ht="25" customHeight="1">
      <c r="A154" s="46"/>
      <c r="B154" s="50"/>
      <c r="C154" s="49"/>
      <c r="D154" s="49"/>
      <c r="E154" s="13"/>
      <c r="F154" s="13"/>
      <c r="H154" s="77"/>
      <c r="I154" s="49"/>
      <c r="J154" s="49"/>
      <c r="K154" s="49"/>
      <c r="L154" s="49"/>
    </row>
    <row r="155" spans="1:12" ht="25" customHeight="1">
      <c r="A155" s="46"/>
      <c r="B155" s="50"/>
      <c r="C155" s="49"/>
      <c r="D155" s="49"/>
      <c r="E155" s="13"/>
      <c r="F155" s="13"/>
      <c r="H155" s="77"/>
      <c r="I155" s="49"/>
      <c r="J155" s="49"/>
      <c r="K155" s="49"/>
      <c r="L155" s="49"/>
    </row>
    <row r="156" spans="1:12" ht="25" customHeight="1">
      <c r="A156" s="46"/>
      <c r="B156" s="50"/>
      <c r="C156" s="49"/>
      <c r="D156" s="49"/>
      <c r="E156" s="13"/>
      <c r="F156" s="13"/>
      <c r="H156" s="77"/>
      <c r="I156" s="49"/>
      <c r="J156" s="49"/>
      <c r="K156" s="49"/>
      <c r="L156" s="49"/>
    </row>
    <row r="157" spans="1:12" ht="25" customHeight="1">
      <c r="A157" s="46"/>
      <c r="B157" s="50"/>
      <c r="C157" s="49"/>
      <c r="D157" s="49"/>
      <c r="E157" s="13"/>
      <c r="F157" s="13"/>
      <c r="H157" s="77"/>
      <c r="I157" s="49"/>
      <c r="J157" s="49"/>
      <c r="K157" s="49"/>
      <c r="L157" s="49"/>
    </row>
    <row r="158" spans="1:12" ht="25" customHeight="1">
      <c r="A158" s="46"/>
      <c r="B158" s="50"/>
      <c r="C158" s="49"/>
      <c r="D158" s="49"/>
      <c r="E158" s="13"/>
      <c r="F158" s="13"/>
      <c r="H158" s="77"/>
      <c r="I158" s="49"/>
      <c r="J158" s="49"/>
      <c r="K158" s="49"/>
      <c r="L158" s="49"/>
    </row>
    <row r="159" spans="1:12" ht="25" customHeight="1">
      <c r="A159" s="46"/>
      <c r="B159" s="50"/>
      <c r="C159" s="49"/>
      <c r="D159" s="49"/>
      <c r="E159" s="13"/>
      <c r="F159" s="13"/>
      <c r="H159" s="77"/>
      <c r="I159" s="49"/>
      <c r="J159" s="49"/>
      <c r="K159" s="49"/>
      <c r="L159" s="49"/>
    </row>
    <row r="160" spans="1:12" ht="25" customHeight="1">
      <c r="A160" s="46"/>
      <c r="B160" s="50"/>
      <c r="C160" s="49"/>
      <c r="D160" s="49"/>
      <c r="E160" s="13"/>
      <c r="F160" s="13"/>
      <c r="H160" s="77"/>
      <c r="I160" s="49"/>
      <c r="J160" s="49"/>
      <c r="K160" s="49"/>
      <c r="L160" s="49"/>
    </row>
    <row r="161" spans="1:12" ht="25" customHeight="1">
      <c r="A161" s="46"/>
      <c r="B161" s="50"/>
      <c r="C161" s="49"/>
      <c r="D161" s="49"/>
      <c r="E161" s="13"/>
      <c r="F161" s="13"/>
      <c r="H161" s="77"/>
      <c r="I161" s="49"/>
      <c r="J161" s="49"/>
      <c r="K161" s="49"/>
      <c r="L161" s="49"/>
    </row>
    <row r="162" spans="1:12" ht="25" customHeight="1">
      <c r="A162" s="46"/>
      <c r="B162" s="50"/>
      <c r="C162" s="49"/>
      <c r="D162" s="49"/>
      <c r="E162" s="13"/>
      <c r="F162" s="13"/>
      <c r="H162" s="77"/>
      <c r="I162" s="49"/>
      <c r="J162" s="49"/>
      <c r="K162" s="49"/>
      <c r="L162" s="49"/>
    </row>
    <row r="163" spans="1:12" ht="25" customHeight="1">
      <c r="A163" s="46"/>
      <c r="B163" s="50"/>
      <c r="C163" s="49"/>
      <c r="D163" s="49"/>
      <c r="E163" s="13"/>
      <c r="F163" s="13"/>
      <c r="H163" s="77"/>
      <c r="I163" s="49"/>
      <c r="J163" s="49"/>
      <c r="K163" s="49"/>
      <c r="L163" s="49"/>
    </row>
    <row r="164" spans="1:12" ht="25" customHeight="1">
      <c r="A164" s="46"/>
      <c r="B164" s="50"/>
      <c r="C164" s="49"/>
      <c r="D164" s="49"/>
      <c r="E164" s="13"/>
      <c r="F164" s="13"/>
      <c r="H164" s="77"/>
      <c r="I164" s="49"/>
      <c r="J164" s="49"/>
      <c r="K164" s="49"/>
      <c r="L164" s="49"/>
    </row>
    <row r="165" spans="1:12" ht="25" customHeight="1">
      <c r="A165" s="46"/>
      <c r="B165" s="50"/>
      <c r="C165" s="49"/>
      <c r="D165" s="49"/>
      <c r="E165" s="13"/>
      <c r="F165" s="13"/>
      <c r="H165" s="77"/>
      <c r="I165" s="49"/>
      <c r="J165" s="49"/>
      <c r="K165" s="49"/>
      <c r="L165" s="49"/>
    </row>
    <row r="166" spans="1:12" ht="25" customHeight="1">
      <c r="A166" s="46"/>
      <c r="B166" s="50"/>
      <c r="C166" s="49"/>
      <c r="D166" s="49"/>
      <c r="E166" s="13"/>
      <c r="F166" s="13"/>
      <c r="H166" s="77"/>
      <c r="I166" s="49"/>
      <c r="J166" s="49"/>
      <c r="K166" s="49"/>
      <c r="L166" s="49"/>
    </row>
    <row r="167" spans="1:12" ht="25" customHeight="1">
      <c r="A167" s="46"/>
      <c r="B167" s="50"/>
      <c r="C167" s="49"/>
      <c r="D167" s="49"/>
      <c r="E167" s="13"/>
      <c r="F167" s="13"/>
      <c r="H167" s="77"/>
      <c r="I167" s="49"/>
      <c r="J167" s="49"/>
      <c r="K167" s="49"/>
      <c r="L167" s="49"/>
    </row>
    <row r="168" spans="1:12" ht="25" customHeight="1">
      <c r="A168" s="46"/>
      <c r="B168" s="50"/>
      <c r="C168" s="49"/>
      <c r="D168" s="49"/>
      <c r="E168" s="13"/>
      <c r="F168" s="13"/>
      <c r="H168" s="77"/>
      <c r="I168" s="49"/>
      <c r="J168" s="49"/>
      <c r="K168" s="49"/>
      <c r="L168" s="49"/>
    </row>
    <row r="169" spans="1:12" ht="25" customHeight="1">
      <c r="A169" s="46"/>
      <c r="B169" s="50"/>
      <c r="C169" s="49"/>
      <c r="D169" s="49"/>
      <c r="E169" s="13"/>
      <c r="F169" s="13"/>
      <c r="H169" s="77"/>
      <c r="I169" s="49"/>
      <c r="J169" s="49"/>
      <c r="K169" s="49"/>
      <c r="L169" s="49"/>
    </row>
    <row r="170" spans="1:12" ht="25" customHeight="1">
      <c r="A170" s="46"/>
      <c r="B170" s="50"/>
      <c r="C170" s="49"/>
      <c r="D170" s="49"/>
      <c r="E170" s="13"/>
      <c r="F170" s="13"/>
      <c r="H170" s="77"/>
      <c r="I170" s="49"/>
      <c r="J170" s="49"/>
      <c r="K170" s="49"/>
      <c r="L170" s="49"/>
    </row>
    <row r="171" spans="1:12" ht="25" customHeight="1">
      <c r="A171" s="46"/>
      <c r="B171" s="50"/>
      <c r="C171" s="49"/>
      <c r="D171" s="49"/>
      <c r="E171" s="13"/>
      <c r="F171" s="13"/>
      <c r="H171" s="77"/>
      <c r="I171" s="49"/>
      <c r="J171" s="49"/>
      <c r="K171" s="49"/>
      <c r="L171" s="49"/>
    </row>
    <row r="172" spans="1:12" ht="25" customHeight="1">
      <c r="A172" s="46"/>
      <c r="B172" s="50"/>
      <c r="C172" s="49"/>
      <c r="D172" s="49"/>
      <c r="E172" s="13"/>
      <c r="F172" s="13"/>
      <c r="H172" s="77"/>
      <c r="I172" s="49"/>
      <c r="J172" s="49"/>
      <c r="K172" s="49"/>
      <c r="L172" s="49"/>
    </row>
    <row r="173" spans="1:12" ht="25" customHeight="1">
      <c r="A173" s="46"/>
      <c r="B173" s="50"/>
      <c r="C173" s="49"/>
      <c r="D173" s="49"/>
      <c r="E173" s="13"/>
      <c r="F173" s="13"/>
      <c r="H173" s="77"/>
      <c r="I173" s="49"/>
      <c r="J173" s="49"/>
      <c r="K173" s="49"/>
      <c r="L173" s="49"/>
    </row>
    <row r="174" spans="1:12" ht="25" customHeight="1">
      <c r="A174" s="46"/>
      <c r="B174" s="50"/>
      <c r="C174" s="49"/>
      <c r="D174" s="49"/>
      <c r="E174" s="13"/>
      <c r="F174" s="13"/>
      <c r="H174" s="77"/>
      <c r="I174" s="49"/>
      <c r="J174" s="49"/>
      <c r="K174" s="49"/>
      <c r="L174" s="49"/>
    </row>
    <row r="175" spans="1:12" ht="25" customHeight="1">
      <c r="A175" s="46"/>
      <c r="B175" s="50"/>
      <c r="C175" s="49"/>
      <c r="D175" s="49"/>
      <c r="E175" s="13"/>
      <c r="F175" s="13"/>
      <c r="H175" s="77"/>
      <c r="I175" s="49"/>
      <c r="J175" s="49"/>
      <c r="K175" s="49"/>
      <c r="L175" s="49"/>
    </row>
    <row r="176" spans="1:12" ht="25" customHeight="1">
      <c r="A176" s="46"/>
      <c r="B176" s="50"/>
      <c r="C176" s="49"/>
      <c r="D176" s="49"/>
      <c r="E176" s="13"/>
      <c r="F176" s="13"/>
      <c r="H176" s="77"/>
      <c r="I176" s="49"/>
      <c r="J176" s="49"/>
      <c r="K176" s="49"/>
      <c r="L176" s="49"/>
    </row>
    <row r="177" spans="1:12" ht="25" customHeight="1">
      <c r="A177" s="46"/>
      <c r="B177" s="50"/>
      <c r="C177" s="49"/>
      <c r="D177" s="49"/>
      <c r="E177" s="13"/>
      <c r="F177" s="13"/>
      <c r="H177" s="77"/>
      <c r="I177" s="49"/>
      <c r="J177" s="49"/>
      <c r="K177" s="49"/>
      <c r="L177" s="49"/>
    </row>
    <row r="178" spans="1:12" ht="25" customHeight="1">
      <c r="A178" s="46"/>
      <c r="B178" s="50"/>
      <c r="C178" s="49"/>
      <c r="D178" s="49"/>
      <c r="E178" s="13"/>
      <c r="F178" s="13"/>
      <c r="H178" s="77"/>
      <c r="I178" s="49"/>
      <c r="J178" s="49"/>
      <c r="K178" s="49"/>
      <c r="L178" s="49"/>
    </row>
    <row r="179" spans="1:12" ht="25" customHeight="1">
      <c r="A179" s="46"/>
      <c r="B179" s="50"/>
      <c r="C179" s="49"/>
      <c r="D179" s="49"/>
      <c r="E179" s="13"/>
      <c r="F179" s="13"/>
      <c r="H179" s="77"/>
      <c r="I179" s="49"/>
      <c r="J179" s="49"/>
      <c r="K179" s="49"/>
      <c r="L179" s="49"/>
    </row>
    <row r="180" spans="1:12" ht="25" customHeight="1">
      <c r="A180" s="46"/>
      <c r="B180" s="50"/>
      <c r="C180" s="49"/>
      <c r="D180" s="49"/>
      <c r="E180" s="13"/>
      <c r="F180" s="13"/>
      <c r="H180" s="77"/>
      <c r="I180" s="49"/>
      <c r="J180" s="49"/>
      <c r="K180" s="49"/>
      <c r="L180" s="49"/>
    </row>
    <row r="181" spans="1:12" ht="25" customHeight="1">
      <c r="A181" s="46"/>
      <c r="B181" s="50"/>
      <c r="C181" s="49"/>
      <c r="D181" s="49"/>
      <c r="E181" s="13"/>
      <c r="F181" s="13"/>
      <c r="H181" s="77"/>
      <c r="I181" s="49"/>
      <c r="J181" s="49"/>
      <c r="K181" s="49"/>
      <c r="L181" s="49"/>
    </row>
    <row r="182" spans="1:12" ht="25" customHeight="1">
      <c r="A182" s="46"/>
      <c r="B182" s="50"/>
      <c r="C182" s="49"/>
      <c r="D182" s="49"/>
      <c r="E182" s="13"/>
      <c r="F182" s="13"/>
      <c r="H182" s="77"/>
      <c r="I182" s="49"/>
      <c r="J182" s="49"/>
      <c r="K182" s="49"/>
      <c r="L182" s="49"/>
    </row>
    <row r="183" spans="1:12" ht="25" customHeight="1">
      <c r="A183" s="46"/>
      <c r="B183" s="50"/>
      <c r="C183" s="49"/>
      <c r="D183" s="49"/>
      <c r="E183" s="13"/>
      <c r="F183" s="13"/>
      <c r="H183" s="77"/>
      <c r="I183" s="49"/>
      <c r="J183" s="49"/>
      <c r="K183" s="49"/>
      <c r="L183" s="49"/>
    </row>
    <row r="184" spans="1:12" ht="25" customHeight="1">
      <c r="A184" s="46"/>
      <c r="B184" s="50"/>
      <c r="C184" s="49"/>
      <c r="D184" s="49"/>
      <c r="E184" s="13"/>
      <c r="F184" s="13"/>
      <c r="H184" s="77"/>
      <c r="I184" s="49"/>
      <c r="J184" s="49"/>
      <c r="K184" s="49"/>
      <c r="L184" s="49"/>
    </row>
    <row r="185" spans="1:12" ht="25" customHeight="1">
      <c r="A185" s="46"/>
      <c r="B185" s="50"/>
      <c r="C185" s="49"/>
      <c r="D185" s="49"/>
      <c r="E185" s="13"/>
      <c r="F185" s="13"/>
      <c r="H185" s="77"/>
      <c r="I185" s="49"/>
      <c r="J185" s="49"/>
      <c r="K185" s="49"/>
      <c r="L185" s="49"/>
    </row>
    <row r="186" spans="1:12" ht="25" customHeight="1">
      <c r="A186" s="46"/>
      <c r="B186" s="50"/>
      <c r="C186" s="49"/>
      <c r="D186" s="49"/>
      <c r="E186" s="13"/>
      <c r="F186" s="13"/>
      <c r="H186" s="77"/>
      <c r="I186" s="49"/>
      <c r="J186" s="49"/>
      <c r="K186" s="49"/>
      <c r="L186" s="49"/>
    </row>
    <row r="187" spans="1:12" ht="25" customHeight="1">
      <c r="A187" s="46"/>
      <c r="B187" s="50"/>
      <c r="C187" s="49"/>
      <c r="D187" s="49"/>
      <c r="E187" s="13"/>
      <c r="F187" s="13"/>
      <c r="H187" s="77"/>
      <c r="I187" s="49"/>
      <c r="J187" s="49"/>
      <c r="K187" s="49"/>
      <c r="L187" s="49"/>
    </row>
    <row r="188" spans="1:12" ht="25" customHeight="1">
      <c r="A188" s="46"/>
      <c r="B188" s="50"/>
      <c r="C188" s="49"/>
      <c r="D188" s="49"/>
      <c r="E188" s="13"/>
      <c r="F188" s="13"/>
      <c r="H188" s="77"/>
      <c r="I188" s="49"/>
      <c r="J188" s="49"/>
      <c r="K188" s="49"/>
      <c r="L188" s="49"/>
    </row>
    <row r="189" spans="1:12" ht="25" customHeight="1">
      <c r="A189" s="46"/>
      <c r="B189" s="50"/>
      <c r="C189" s="49"/>
      <c r="D189" s="49"/>
      <c r="E189" s="13"/>
      <c r="F189" s="13"/>
      <c r="H189" s="77"/>
      <c r="I189" s="49"/>
      <c r="J189" s="49"/>
      <c r="K189" s="49"/>
      <c r="L189" s="49"/>
    </row>
    <row r="190" spans="1:12" ht="25" customHeight="1">
      <c r="A190" s="46"/>
      <c r="B190" s="50"/>
      <c r="C190" s="49"/>
      <c r="D190" s="49"/>
      <c r="E190" s="13"/>
      <c r="F190" s="13"/>
      <c r="H190" s="77"/>
      <c r="I190" s="49"/>
      <c r="J190" s="49"/>
      <c r="K190" s="49"/>
      <c r="L190" s="49"/>
    </row>
    <row r="191" spans="1:12" ht="25" customHeight="1">
      <c r="A191" s="46"/>
      <c r="B191" s="50"/>
      <c r="C191" s="49"/>
      <c r="D191" s="49"/>
      <c r="E191" s="13"/>
      <c r="F191" s="13"/>
      <c r="H191" s="77"/>
      <c r="I191" s="49"/>
      <c r="J191" s="49"/>
      <c r="K191" s="49"/>
      <c r="L191" s="49"/>
    </row>
    <row r="192" spans="1:12" ht="25" customHeight="1">
      <c r="A192" s="46"/>
      <c r="B192" s="50"/>
      <c r="C192" s="49"/>
      <c r="D192" s="49"/>
      <c r="E192" s="13"/>
      <c r="F192" s="13"/>
      <c r="H192" s="77"/>
      <c r="I192" s="49"/>
      <c r="J192" s="49"/>
      <c r="K192" s="49"/>
      <c r="L192" s="49"/>
    </row>
    <row r="193" spans="1:12" ht="25" customHeight="1">
      <c r="A193" s="46"/>
      <c r="B193" s="50"/>
      <c r="C193" s="49"/>
      <c r="D193" s="49"/>
      <c r="E193" s="13"/>
      <c r="F193" s="13"/>
      <c r="H193" s="77"/>
      <c r="I193" s="49"/>
      <c r="J193" s="49"/>
      <c r="K193" s="49"/>
      <c r="L193" s="49"/>
    </row>
    <row r="194" spans="1:12" ht="25" customHeight="1">
      <c r="A194" s="46"/>
      <c r="B194" s="50"/>
      <c r="C194" s="49"/>
      <c r="D194" s="49"/>
      <c r="E194" s="13"/>
      <c r="F194" s="13"/>
      <c r="H194" s="77"/>
      <c r="I194" s="49"/>
      <c r="J194" s="49"/>
      <c r="K194" s="49"/>
      <c r="L194" s="49"/>
    </row>
    <row r="195" spans="1:12" ht="25" customHeight="1">
      <c r="A195" s="46"/>
      <c r="B195" s="50"/>
      <c r="C195" s="49"/>
      <c r="D195" s="49"/>
      <c r="E195" s="13"/>
      <c r="F195" s="13"/>
      <c r="H195" s="77"/>
      <c r="I195" s="49"/>
      <c r="J195" s="49"/>
      <c r="K195" s="49"/>
      <c r="L195" s="49"/>
    </row>
    <row r="196" spans="1:12" ht="25" customHeight="1">
      <c r="A196" s="46"/>
      <c r="B196" s="50"/>
      <c r="C196" s="49"/>
      <c r="D196" s="49"/>
      <c r="E196" s="13"/>
      <c r="F196" s="13"/>
      <c r="H196" s="77"/>
      <c r="I196" s="49"/>
      <c r="J196" s="49"/>
      <c r="K196" s="49"/>
      <c r="L196" s="49"/>
    </row>
    <row r="197" spans="1:12" ht="25" customHeight="1">
      <c r="A197" s="46"/>
      <c r="B197" s="50"/>
      <c r="C197" s="49"/>
      <c r="D197" s="49"/>
      <c r="E197" s="13"/>
      <c r="F197" s="13"/>
      <c r="H197" s="77"/>
      <c r="I197" s="49"/>
      <c r="J197" s="49"/>
      <c r="K197" s="49"/>
      <c r="L197" s="49"/>
    </row>
    <row r="198" spans="1:12" ht="25" customHeight="1">
      <c r="A198" s="46"/>
      <c r="B198" s="50"/>
      <c r="C198" s="49"/>
      <c r="D198" s="49"/>
      <c r="E198" s="13"/>
      <c r="F198" s="13"/>
      <c r="H198" s="77"/>
      <c r="I198" s="49"/>
      <c r="J198" s="49"/>
      <c r="K198" s="49"/>
      <c r="L198" s="49"/>
    </row>
    <row r="199" spans="1:12" ht="25" customHeight="1">
      <c r="A199" s="46"/>
      <c r="B199" s="50"/>
      <c r="C199" s="49"/>
      <c r="D199" s="49"/>
      <c r="E199" s="13"/>
      <c r="F199" s="13"/>
      <c r="H199" s="77"/>
      <c r="I199" s="49"/>
      <c r="J199" s="49"/>
      <c r="K199" s="49"/>
      <c r="L199" s="49"/>
    </row>
    <row r="200" spans="1:12" ht="25" customHeight="1">
      <c r="A200" s="46"/>
      <c r="B200" s="50"/>
      <c r="C200" s="49"/>
      <c r="D200" s="49"/>
      <c r="E200" s="13"/>
      <c r="F200" s="13"/>
      <c r="H200" s="77"/>
      <c r="I200" s="49"/>
      <c r="J200" s="49"/>
      <c r="K200" s="49"/>
      <c r="L200" s="49"/>
    </row>
    <row r="201" spans="1:12" ht="25" customHeight="1">
      <c r="A201" s="46"/>
      <c r="B201" s="50"/>
      <c r="C201" s="49"/>
      <c r="D201" s="49"/>
      <c r="E201" s="13"/>
      <c r="F201" s="13"/>
      <c r="H201" s="77"/>
      <c r="I201" s="49"/>
      <c r="J201" s="49"/>
      <c r="K201" s="49"/>
      <c r="L201" s="49"/>
    </row>
    <row r="202" spans="1:12" ht="25" customHeight="1">
      <c r="A202" s="46"/>
      <c r="B202" s="50"/>
      <c r="C202" s="49"/>
      <c r="D202" s="49"/>
      <c r="E202" s="13"/>
      <c r="F202" s="13"/>
      <c r="H202" s="77"/>
      <c r="I202" s="49"/>
      <c r="J202" s="49"/>
      <c r="K202" s="49"/>
      <c r="L202" s="49"/>
    </row>
    <row r="203" spans="1:12" ht="25" customHeight="1">
      <c r="A203" s="46"/>
      <c r="B203" s="50"/>
      <c r="C203" s="49"/>
      <c r="D203" s="49"/>
      <c r="E203" s="13"/>
      <c r="F203" s="13"/>
      <c r="H203" s="77"/>
      <c r="I203" s="49"/>
      <c r="J203" s="49"/>
      <c r="K203" s="49"/>
      <c r="L203" s="49"/>
    </row>
    <row r="204" spans="1:12" ht="25" customHeight="1">
      <c r="A204" s="46"/>
      <c r="B204" s="50"/>
      <c r="C204" s="49"/>
      <c r="D204" s="49"/>
      <c r="E204" s="13"/>
      <c r="F204" s="13"/>
      <c r="H204" s="77"/>
      <c r="I204" s="49"/>
      <c r="J204" s="49"/>
      <c r="K204" s="49"/>
      <c r="L204" s="49"/>
    </row>
    <row r="205" spans="1:12" ht="25" customHeight="1">
      <c r="A205" s="46"/>
      <c r="B205" s="50"/>
      <c r="C205" s="49"/>
      <c r="D205" s="49"/>
      <c r="E205" s="13"/>
      <c r="F205" s="13"/>
      <c r="H205" s="77"/>
      <c r="I205" s="49"/>
      <c r="J205" s="49"/>
      <c r="K205" s="49"/>
      <c r="L205" s="49"/>
    </row>
    <row r="206" spans="1:12" ht="25" customHeight="1">
      <c r="A206" s="46"/>
      <c r="B206" s="50"/>
      <c r="C206" s="49"/>
      <c r="D206" s="49"/>
      <c r="E206" s="13"/>
      <c r="F206" s="13"/>
      <c r="H206" s="77"/>
      <c r="I206" s="49"/>
      <c r="J206" s="49"/>
      <c r="K206" s="49"/>
      <c r="L206" s="49"/>
    </row>
    <row r="207" spans="1:12" ht="25" customHeight="1">
      <c r="A207" s="46"/>
      <c r="B207" s="50"/>
      <c r="C207" s="49"/>
      <c r="D207" s="49"/>
      <c r="E207" s="13"/>
      <c r="F207" s="13"/>
      <c r="H207" s="77"/>
      <c r="I207" s="49"/>
      <c r="J207" s="49"/>
      <c r="K207" s="49"/>
      <c r="L207" s="49"/>
    </row>
    <row r="208" spans="1:12" ht="25" customHeight="1">
      <c r="A208" s="46"/>
      <c r="B208" s="50"/>
      <c r="C208" s="49"/>
      <c r="D208" s="49"/>
      <c r="E208" s="13"/>
      <c r="F208" s="13"/>
      <c r="H208" s="77"/>
      <c r="I208" s="49"/>
      <c r="J208" s="49"/>
      <c r="K208" s="49"/>
      <c r="L208" s="49"/>
    </row>
    <row r="209" spans="1:12" ht="25" customHeight="1">
      <c r="A209" s="46"/>
      <c r="B209" s="50"/>
      <c r="C209" s="49"/>
      <c r="D209" s="49"/>
      <c r="E209" s="13"/>
      <c r="F209" s="13"/>
      <c r="H209" s="77"/>
      <c r="I209" s="49"/>
      <c r="J209" s="49"/>
      <c r="K209" s="49"/>
      <c r="L209" s="49"/>
    </row>
    <row r="210" spans="1:12" ht="25" customHeight="1">
      <c r="A210" s="46"/>
      <c r="B210" s="50"/>
      <c r="C210" s="49"/>
      <c r="D210" s="49"/>
      <c r="E210" s="13"/>
      <c r="F210" s="13"/>
      <c r="H210" s="77"/>
      <c r="I210" s="49"/>
      <c r="J210" s="49"/>
      <c r="K210" s="49"/>
      <c r="L210" s="49"/>
    </row>
    <row r="211" spans="1:12" ht="25" customHeight="1">
      <c r="A211" s="46"/>
      <c r="B211" s="50"/>
      <c r="C211" s="49"/>
      <c r="D211" s="49"/>
      <c r="E211" s="13"/>
      <c r="F211" s="13"/>
      <c r="H211" s="77"/>
      <c r="I211" s="49"/>
      <c r="J211" s="49"/>
      <c r="K211" s="49"/>
      <c r="L211" s="49"/>
    </row>
    <row r="212" spans="1:12" ht="25" customHeight="1">
      <c r="A212" s="46"/>
      <c r="B212" s="50"/>
      <c r="C212" s="49"/>
      <c r="D212" s="49"/>
      <c r="E212" s="13"/>
      <c r="F212" s="13"/>
      <c r="H212" s="77"/>
      <c r="I212" s="49"/>
      <c r="J212" s="49"/>
      <c r="K212" s="49"/>
      <c r="L212" s="49"/>
    </row>
    <row r="213" spans="1:12" ht="25" customHeight="1">
      <c r="A213" s="46"/>
      <c r="B213" s="50"/>
      <c r="C213" s="49"/>
      <c r="D213" s="49"/>
      <c r="E213" s="13"/>
      <c r="F213" s="13"/>
      <c r="H213" s="77"/>
      <c r="I213" s="49"/>
      <c r="J213" s="49"/>
      <c r="K213" s="49"/>
      <c r="L213" s="49"/>
    </row>
    <row r="214" spans="1:12" ht="25" customHeight="1">
      <c r="A214" s="46"/>
      <c r="B214" s="50"/>
      <c r="C214" s="49"/>
      <c r="D214" s="49"/>
      <c r="E214" s="13"/>
      <c r="F214" s="13"/>
      <c r="H214" s="77"/>
      <c r="I214" s="49"/>
      <c r="J214" s="49"/>
      <c r="K214" s="49"/>
      <c r="L214" s="49"/>
    </row>
    <row r="215" spans="1:12" ht="25" customHeight="1">
      <c r="A215" s="46"/>
      <c r="B215" s="50"/>
      <c r="C215" s="49"/>
      <c r="D215" s="49"/>
      <c r="E215" s="13"/>
      <c r="F215" s="13"/>
      <c r="H215" s="77"/>
      <c r="I215" s="49"/>
      <c r="J215" s="49"/>
      <c r="K215" s="49"/>
      <c r="L215" s="49"/>
    </row>
    <row r="216" spans="1:12" ht="25" customHeight="1">
      <c r="A216" s="46"/>
      <c r="B216" s="50"/>
      <c r="C216" s="49"/>
      <c r="D216" s="49"/>
      <c r="E216" s="13"/>
      <c r="F216" s="13"/>
      <c r="H216" s="77"/>
      <c r="I216" s="49"/>
      <c r="J216" s="49"/>
      <c r="K216" s="49"/>
      <c r="L216" s="49"/>
    </row>
    <row r="217" spans="1:12" ht="25" customHeight="1">
      <c r="A217" s="46"/>
      <c r="B217" s="50"/>
      <c r="C217" s="49"/>
      <c r="D217" s="49"/>
      <c r="E217" s="13"/>
      <c r="F217" s="13"/>
      <c r="H217" s="77"/>
      <c r="I217" s="49"/>
      <c r="J217" s="49"/>
      <c r="K217" s="49"/>
      <c r="L217" s="49"/>
    </row>
    <row r="218" spans="1:12" ht="25" customHeight="1">
      <c r="A218" s="46"/>
      <c r="B218" s="50"/>
      <c r="C218" s="49"/>
      <c r="D218" s="49"/>
      <c r="E218" s="13"/>
      <c r="F218" s="13"/>
      <c r="H218" s="77"/>
      <c r="I218" s="49"/>
      <c r="J218" s="49"/>
      <c r="K218" s="49"/>
      <c r="L218" s="49"/>
    </row>
    <row r="219" spans="1:12" ht="25" customHeight="1">
      <c r="A219" s="46"/>
      <c r="B219" s="50"/>
      <c r="C219" s="49"/>
      <c r="D219" s="49"/>
      <c r="E219" s="13"/>
      <c r="F219" s="13"/>
      <c r="H219" s="77"/>
      <c r="I219" s="49"/>
      <c r="J219" s="49"/>
      <c r="K219" s="49"/>
      <c r="L219" s="49"/>
    </row>
    <row r="220" spans="1:12" ht="25" customHeight="1">
      <c r="A220" s="46"/>
      <c r="B220" s="50"/>
      <c r="C220" s="49"/>
      <c r="D220" s="49"/>
      <c r="E220" s="13"/>
      <c r="F220" s="13"/>
      <c r="H220" s="77"/>
      <c r="I220" s="49"/>
      <c r="J220" s="49"/>
      <c r="K220" s="49"/>
      <c r="L220" s="49"/>
    </row>
    <row r="221" spans="1:12" ht="25" customHeight="1">
      <c r="A221" s="46"/>
      <c r="B221" s="50"/>
      <c r="C221" s="49"/>
      <c r="D221" s="49"/>
      <c r="E221" s="13"/>
      <c r="F221" s="13"/>
      <c r="H221" s="77"/>
      <c r="I221" s="49"/>
      <c r="J221" s="49"/>
      <c r="K221" s="49"/>
      <c r="L221" s="49"/>
    </row>
    <row r="222" spans="1:12" ht="25" customHeight="1">
      <c r="A222" s="46"/>
      <c r="B222" s="50"/>
      <c r="C222" s="49"/>
      <c r="D222" s="49"/>
      <c r="E222" s="13"/>
      <c r="F222" s="13"/>
      <c r="H222" s="77"/>
      <c r="I222" s="49"/>
      <c r="J222" s="49"/>
      <c r="K222" s="49"/>
      <c r="L222" s="49"/>
    </row>
    <row r="223" spans="1:12" ht="25" customHeight="1">
      <c r="A223" s="46"/>
      <c r="B223" s="50"/>
      <c r="C223" s="49"/>
      <c r="D223" s="49"/>
      <c r="E223" s="13"/>
      <c r="F223" s="13"/>
      <c r="H223" s="77"/>
      <c r="I223" s="49"/>
      <c r="J223" s="49"/>
      <c r="K223" s="49"/>
      <c r="L223" s="49"/>
    </row>
    <row r="224" spans="1:12" ht="25" customHeight="1">
      <c r="A224" s="46"/>
      <c r="B224" s="50"/>
      <c r="C224" s="49"/>
      <c r="D224" s="49"/>
      <c r="E224" s="13"/>
      <c r="F224" s="13"/>
      <c r="H224" s="77"/>
      <c r="I224" s="49"/>
      <c r="J224" s="49"/>
      <c r="K224" s="49"/>
      <c r="L224" s="49"/>
    </row>
    <row r="225" spans="1:12" ht="25" customHeight="1">
      <c r="A225" s="46"/>
      <c r="B225" s="50"/>
      <c r="C225" s="49"/>
      <c r="D225" s="49"/>
      <c r="E225" s="13"/>
      <c r="F225" s="13"/>
      <c r="H225" s="77"/>
      <c r="I225" s="49"/>
      <c r="J225" s="49"/>
      <c r="K225" s="49"/>
      <c r="L225" s="49"/>
    </row>
    <row r="226" spans="1:12" ht="25" customHeight="1">
      <c r="A226" s="46"/>
      <c r="B226" s="50"/>
      <c r="C226" s="49"/>
      <c r="D226" s="49"/>
      <c r="E226" s="13"/>
      <c r="F226" s="13"/>
      <c r="H226" s="77"/>
      <c r="I226" s="49"/>
      <c r="J226" s="49"/>
      <c r="K226" s="49"/>
      <c r="L226" s="49"/>
    </row>
    <row r="227" spans="1:12" ht="25" customHeight="1">
      <c r="A227" s="46"/>
      <c r="B227" s="50"/>
      <c r="C227" s="49"/>
      <c r="D227" s="49"/>
      <c r="E227" s="13"/>
      <c r="F227" s="13"/>
      <c r="H227" s="77"/>
      <c r="I227" s="49"/>
      <c r="J227" s="49"/>
      <c r="K227" s="49"/>
      <c r="L227" s="49"/>
    </row>
    <row r="228" spans="1:12" ht="25" customHeight="1">
      <c r="A228" s="46"/>
      <c r="B228" s="50"/>
      <c r="C228" s="49"/>
      <c r="D228" s="49"/>
      <c r="E228" s="13"/>
      <c r="F228" s="13"/>
      <c r="H228" s="77"/>
      <c r="I228" s="49"/>
      <c r="J228" s="49"/>
      <c r="K228" s="49"/>
      <c r="L228" s="49"/>
    </row>
    <row r="229" spans="1:12" ht="25" customHeight="1">
      <c r="A229" s="46"/>
      <c r="B229" s="50"/>
      <c r="C229" s="49"/>
      <c r="D229" s="49"/>
      <c r="E229" s="13"/>
      <c r="F229" s="13"/>
      <c r="H229" s="77"/>
      <c r="I229" s="49"/>
      <c r="J229" s="49"/>
      <c r="K229" s="49"/>
      <c r="L229" s="49"/>
    </row>
    <row r="230" spans="1:12" ht="25" customHeight="1">
      <c r="A230" s="46"/>
      <c r="B230" s="50"/>
      <c r="C230" s="49"/>
      <c r="D230" s="49"/>
      <c r="E230" s="13"/>
      <c r="F230" s="13"/>
      <c r="H230" s="77"/>
      <c r="I230" s="49"/>
      <c r="J230" s="49"/>
      <c r="K230" s="49"/>
      <c r="L230" s="49"/>
    </row>
    <row r="231" spans="1:12" ht="25" customHeight="1">
      <c r="A231" s="46"/>
      <c r="B231" s="50"/>
      <c r="C231" s="49"/>
      <c r="D231" s="49"/>
      <c r="E231" s="13"/>
      <c r="F231" s="13"/>
      <c r="H231" s="77"/>
      <c r="I231" s="49"/>
      <c r="J231" s="49"/>
      <c r="K231" s="49"/>
      <c r="L231" s="49"/>
    </row>
    <row r="232" spans="1:12" ht="25" customHeight="1">
      <c r="A232" s="46"/>
      <c r="B232" s="50"/>
      <c r="C232" s="49"/>
      <c r="D232" s="49"/>
      <c r="E232" s="13"/>
      <c r="F232" s="13"/>
      <c r="H232" s="77"/>
      <c r="I232" s="49"/>
      <c r="J232" s="49"/>
      <c r="K232" s="49"/>
      <c r="L232" s="49"/>
    </row>
    <row r="233" spans="1:12" ht="25" customHeight="1">
      <c r="A233" s="46"/>
      <c r="B233" s="50"/>
      <c r="C233" s="49"/>
      <c r="D233" s="49"/>
      <c r="E233" s="13"/>
      <c r="F233" s="13"/>
      <c r="H233" s="77"/>
      <c r="I233" s="49"/>
      <c r="J233" s="49"/>
      <c r="K233" s="49"/>
      <c r="L233" s="49"/>
    </row>
    <row r="234" spans="1:12" ht="25" customHeight="1">
      <c r="A234" s="46"/>
      <c r="B234" s="50"/>
      <c r="C234" s="49"/>
      <c r="D234" s="49"/>
      <c r="E234" s="13"/>
      <c r="F234" s="13"/>
      <c r="H234" s="77"/>
      <c r="I234" s="49"/>
      <c r="J234" s="49"/>
      <c r="K234" s="49"/>
      <c r="L234" s="49"/>
    </row>
    <row r="235" spans="1:12" ht="25" customHeight="1">
      <c r="A235" s="46"/>
      <c r="B235" s="50"/>
      <c r="C235" s="49"/>
      <c r="D235" s="49"/>
      <c r="E235" s="13"/>
      <c r="F235" s="13"/>
      <c r="H235" s="77"/>
      <c r="I235" s="49"/>
      <c r="J235" s="49"/>
      <c r="K235" s="49"/>
      <c r="L235" s="49"/>
    </row>
    <row r="236" spans="1:12" ht="25" customHeight="1">
      <c r="A236" s="46"/>
      <c r="B236" s="50"/>
      <c r="C236" s="49"/>
      <c r="D236" s="49"/>
      <c r="E236" s="13"/>
      <c r="F236" s="13"/>
      <c r="H236" s="77"/>
      <c r="I236" s="49"/>
      <c r="J236" s="49"/>
      <c r="K236" s="49"/>
      <c r="L236" s="49"/>
    </row>
    <row r="237" spans="1:12" ht="25" customHeight="1">
      <c r="A237" s="46"/>
      <c r="B237" s="50"/>
      <c r="C237" s="49"/>
      <c r="D237" s="49"/>
      <c r="E237" s="13"/>
      <c r="F237" s="13"/>
      <c r="H237" s="77"/>
      <c r="I237" s="49"/>
      <c r="J237" s="49"/>
      <c r="K237" s="49"/>
      <c r="L237" s="49"/>
    </row>
    <row r="238" spans="1:12" ht="25" customHeight="1">
      <c r="A238" s="46"/>
      <c r="B238" s="50"/>
      <c r="C238" s="49"/>
      <c r="D238" s="49"/>
      <c r="E238" s="13"/>
      <c r="F238" s="13"/>
      <c r="H238" s="77"/>
      <c r="I238" s="49"/>
      <c r="J238" s="49"/>
      <c r="K238" s="49"/>
      <c r="L238" s="49"/>
    </row>
    <row r="239" spans="1:12" ht="25" customHeight="1">
      <c r="A239" s="46"/>
      <c r="B239" s="50"/>
      <c r="C239" s="49"/>
      <c r="D239" s="49"/>
      <c r="E239" s="13"/>
      <c r="F239" s="13"/>
      <c r="H239" s="77"/>
      <c r="I239" s="49"/>
      <c r="J239" s="49"/>
      <c r="K239" s="49"/>
      <c r="L239" s="49"/>
    </row>
    <row r="240" spans="1:12" ht="25" customHeight="1">
      <c r="A240" s="46"/>
      <c r="B240" s="50"/>
      <c r="C240" s="49"/>
      <c r="D240" s="49"/>
      <c r="E240" s="13"/>
      <c r="F240" s="13"/>
      <c r="H240" s="77"/>
      <c r="I240" s="49"/>
      <c r="J240" s="49"/>
      <c r="K240" s="49"/>
      <c r="L240" s="49"/>
    </row>
    <row r="241" spans="1:12" ht="25" customHeight="1">
      <c r="A241" s="46"/>
      <c r="B241" s="50"/>
      <c r="C241" s="49"/>
      <c r="D241" s="49"/>
      <c r="E241" s="13"/>
      <c r="F241" s="13"/>
      <c r="H241" s="77"/>
      <c r="I241" s="49"/>
      <c r="J241" s="49"/>
      <c r="K241" s="49"/>
      <c r="L241" s="49"/>
    </row>
    <row r="242" spans="1:12" ht="25" customHeight="1">
      <c r="A242" s="46"/>
      <c r="B242" s="50"/>
      <c r="C242" s="49"/>
      <c r="D242" s="49"/>
      <c r="E242" s="13"/>
      <c r="F242" s="13"/>
      <c r="H242" s="77"/>
      <c r="I242" s="49"/>
      <c r="J242" s="49"/>
      <c r="K242" s="49"/>
      <c r="L242" s="49"/>
    </row>
    <row r="243" spans="1:12" ht="25" customHeight="1">
      <c r="A243" s="46"/>
      <c r="B243" s="50"/>
      <c r="C243" s="49"/>
      <c r="D243" s="49"/>
      <c r="E243" s="13"/>
      <c r="F243" s="13"/>
      <c r="H243" s="77"/>
      <c r="I243" s="49"/>
      <c r="J243" s="49"/>
      <c r="K243" s="49"/>
      <c r="L243" s="49"/>
    </row>
    <row r="244" spans="1:12" ht="25" customHeight="1">
      <c r="A244" s="46"/>
      <c r="B244" s="50"/>
      <c r="C244" s="49"/>
      <c r="D244" s="49"/>
      <c r="E244" s="13"/>
      <c r="F244" s="13"/>
      <c r="H244" s="77"/>
      <c r="I244" s="49"/>
      <c r="J244" s="49"/>
      <c r="K244" s="49"/>
      <c r="L244" s="49"/>
    </row>
    <row r="245" spans="1:12" ht="25" customHeight="1">
      <c r="A245" s="46"/>
      <c r="B245" s="50"/>
      <c r="C245" s="49"/>
      <c r="D245" s="49"/>
      <c r="E245" s="13"/>
      <c r="F245" s="13"/>
      <c r="H245" s="77"/>
      <c r="I245" s="49"/>
      <c r="J245" s="49"/>
      <c r="K245" s="49"/>
      <c r="L245" s="49"/>
    </row>
    <row r="246" spans="1:12" ht="25" customHeight="1">
      <c r="A246" s="46"/>
      <c r="B246" s="50"/>
      <c r="C246" s="49"/>
      <c r="D246" s="49"/>
      <c r="E246" s="13"/>
      <c r="F246" s="13"/>
      <c r="H246" s="77"/>
      <c r="I246" s="49"/>
      <c r="J246" s="49"/>
      <c r="K246" s="49"/>
      <c r="L246" s="49"/>
    </row>
    <row r="247" spans="1:12" ht="25" customHeight="1">
      <c r="A247" s="46"/>
      <c r="B247" s="50"/>
      <c r="C247" s="49"/>
      <c r="D247" s="49"/>
      <c r="E247" s="13"/>
      <c r="F247" s="13"/>
      <c r="H247" s="77"/>
      <c r="I247" s="49"/>
      <c r="J247" s="49"/>
      <c r="K247" s="49"/>
      <c r="L247" s="49"/>
    </row>
    <row r="248" spans="1:12" ht="25" customHeight="1">
      <c r="A248" s="46"/>
      <c r="B248" s="50"/>
      <c r="C248" s="49"/>
      <c r="D248" s="49"/>
      <c r="E248" s="13"/>
      <c r="F248" s="13"/>
      <c r="H248" s="77"/>
      <c r="I248" s="49"/>
      <c r="J248" s="49"/>
      <c r="K248" s="49"/>
      <c r="L248" s="49"/>
    </row>
    <row r="249" spans="1:12" ht="25" customHeight="1">
      <c r="A249" s="46"/>
      <c r="B249" s="50"/>
      <c r="C249" s="49"/>
      <c r="D249" s="49"/>
      <c r="E249" s="13"/>
      <c r="F249" s="13"/>
      <c r="H249" s="77"/>
      <c r="I249" s="49"/>
      <c r="J249" s="49"/>
      <c r="K249" s="49"/>
      <c r="L249" s="49"/>
    </row>
    <row r="250" spans="1:12" ht="25" customHeight="1">
      <c r="A250" s="46"/>
      <c r="B250" s="50"/>
      <c r="C250" s="49"/>
      <c r="D250" s="49"/>
      <c r="E250" s="13"/>
      <c r="F250" s="13"/>
      <c r="H250" s="77"/>
      <c r="I250" s="49"/>
      <c r="J250" s="49"/>
      <c r="K250" s="49"/>
      <c r="L250" s="49"/>
    </row>
    <row r="251" spans="1:12" ht="25" customHeight="1">
      <c r="A251" s="46"/>
      <c r="B251" s="50"/>
      <c r="C251" s="49"/>
      <c r="D251" s="49"/>
      <c r="E251" s="13"/>
      <c r="F251" s="13"/>
      <c r="H251" s="77"/>
      <c r="I251" s="49"/>
      <c r="J251" s="49"/>
      <c r="K251" s="49"/>
      <c r="L251" s="49"/>
    </row>
    <row r="252" spans="1:12" ht="25" customHeight="1">
      <c r="A252" s="46"/>
      <c r="B252" s="50"/>
      <c r="C252" s="49"/>
      <c r="D252" s="49"/>
      <c r="E252" s="13"/>
      <c r="F252" s="13"/>
      <c r="H252" s="77"/>
      <c r="I252" s="49"/>
      <c r="J252" s="49"/>
      <c r="K252" s="49"/>
      <c r="L252" s="49"/>
    </row>
    <row r="253" spans="1:12" ht="25" customHeight="1">
      <c r="A253" s="46"/>
      <c r="B253" s="50"/>
      <c r="C253" s="49"/>
      <c r="D253" s="49"/>
      <c r="E253" s="13"/>
      <c r="F253" s="13"/>
      <c r="H253" s="77"/>
      <c r="I253" s="49"/>
      <c r="J253" s="49"/>
      <c r="K253" s="49"/>
      <c r="L253" s="49"/>
    </row>
    <row r="254" spans="1:12" ht="25" customHeight="1">
      <c r="A254" s="46"/>
      <c r="B254" s="50"/>
      <c r="C254" s="49"/>
      <c r="D254" s="49"/>
      <c r="E254" s="13"/>
      <c r="F254" s="13"/>
      <c r="H254" s="77"/>
      <c r="I254" s="49"/>
      <c r="J254" s="49"/>
      <c r="K254" s="49"/>
      <c r="L254" s="49"/>
    </row>
    <row r="255" spans="1:12" ht="25" customHeight="1">
      <c r="A255" s="46"/>
      <c r="B255" s="50"/>
      <c r="C255" s="49"/>
      <c r="D255" s="49"/>
      <c r="E255" s="13"/>
      <c r="F255" s="13"/>
      <c r="H255" s="77"/>
      <c r="I255" s="49"/>
      <c r="J255" s="49"/>
      <c r="K255" s="49"/>
      <c r="L255" s="49"/>
    </row>
    <row r="256" spans="1:12" ht="25" customHeight="1">
      <c r="A256" s="46"/>
      <c r="B256" s="50"/>
      <c r="C256" s="49"/>
      <c r="D256" s="49"/>
      <c r="E256" s="13"/>
      <c r="F256" s="13"/>
      <c r="H256" s="77"/>
      <c r="I256" s="49"/>
      <c r="J256" s="49"/>
      <c r="K256" s="49"/>
      <c r="L256" s="49"/>
    </row>
    <row r="257" spans="1:12" ht="25" customHeight="1">
      <c r="A257" s="46"/>
      <c r="B257" s="50"/>
      <c r="C257" s="49"/>
      <c r="D257" s="49"/>
      <c r="E257" s="13"/>
      <c r="F257" s="13"/>
      <c r="H257" s="77"/>
      <c r="I257" s="49"/>
      <c r="J257" s="49"/>
      <c r="K257" s="49"/>
      <c r="L257" s="49"/>
    </row>
    <row r="258" spans="1:12" ht="25" customHeight="1">
      <c r="A258" s="46"/>
      <c r="B258" s="50"/>
      <c r="C258" s="49"/>
      <c r="D258" s="49"/>
      <c r="E258" s="13"/>
      <c r="F258" s="13"/>
      <c r="H258" s="77"/>
      <c r="I258" s="49"/>
      <c r="J258" s="49"/>
      <c r="K258" s="49"/>
      <c r="L258" s="49"/>
    </row>
    <row r="259" spans="1:12" ht="25" customHeight="1">
      <c r="A259" s="46"/>
      <c r="B259" s="50"/>
      <c r="C259" s="49"/>
      <c r="D259" s="49"/>
      <c r="E259" s="13"/>
      <c r="F259" s="13"/>
      <c r="H259" s="77"/>
      <c r="I259" s="49"/>
      <c r="J259" s="49"/>
      <c r="K259" s="49"/>
      <c r="L259" s="49"/>
    </row>
    <row r="260" spans="1:12" ht="25" customHeight="1">
      <c r="A260" s="46"/>
      <c r="B260" s="50"/>
      <c r="C260" s="49"/>
      <c r="D260" s="49"/>
      <c r="E260" s="13"/>
      <c r="F260" s="13"/>
      <c r="H260" s="77"/>
      <c r="I260" s="49"/>
      <c r="J260" s="49"/>
      <c r="K260" s="49"/>
      <c r="L260" s="49"/>
    </row>
    <row r="261" spans="1:12" ht="25" customHeight="1">
      <c r="A261" s="46"/>
      <c r="B261" s="50"/>
      <c r="C261" s="49"/>
      <c r="D261" s="49"/>
      <c r="E261" s="13"/>
      <c r="F261" s="13"/>
      <c r="H261" s="77"/>
      <c r="I261" s="49"/>
      <c r="J261" s="49"/>
      <c r="K261" s="49"/>
      <c r="L261" s="49"/>
    </row>
    <row r="262" spans="1:12" ht="25" customHeight="1">
      <c r="A262" s="46"/>
      <c r="B262" s="50"/>
      <c r="C262" s="49"/>
      <c r="D262" s="49"/>
      <c r="E262" s="13"/>
      <c r="F262" s="13"/>
      <c r="H262" s="77"/>
      <c r="I262" s="49"/>
      <c r="J262" s="49"/>
      <c r="K262" s="49"/>
      <c r="L262" s="49"/>
    </row>
    <row r="263" spans="1:12" ht="25" customHeight="1">
      <c r="A263" s="46"/>
      <c r="B263" s="50"/>
      <c r="C263" s="49"/>
      <c r="D263" s="49"/>
      <c r="E263" s="13"/>
      <c r="F263" s="13"/>
      <c r="H263" s="77"/>
      <c r="I263" s="49"/>
      <c r="J263" s="49"/>
      <c r="K263" s="49"/>
      <c r="L263" s="49"/>
    </row>
    <row r="264" spans="1:12" ht="25" customHeight="1">
      <c r="A264" s="46"/>
      <c r="B264" s="50"/>
      <c r="C264" s="49"/>
      <c r="D264" s="49"/>
      <c r="E264" s="13"/>
      <c r="F264" s="13"/>
      <c r="H264" s="77"/>
      <c r="I264" s="49"/>
      <c r="J264" s="49"/>
      <c r="K264" s="49"/>
      <c r="L264" s="49"/>
    </row>
    <row r="265" spans="1:12" ht="25" customHeight="1">
      <c r="A265" s="46"/>
      <c r="B265" s="50"/>
      <c r="C265" s="49"/>
      <c r="D265" s="49"/>
      <c r="E265" s="13"/>
      <c r="F265" s="13"/>
      <c r="H265" s="77"/>
      <c r="I265" s="49"/>
      <c r="J265" s="49"/>
      <c r="K265" s="49"/>
      <c r="L265" s="49"/>
    </row>
    <row r="266" spans="1:12" ht="25" customHeight="1">
      <c r="A266" s="46"/>
      <c r="B266" s="50"/>
      <c r="C266" s="49"/>
      <c r="D266" s="49"/>
      <c r="E266" s="13"/>
      <c r="F266" s="13"/>
      <c r="H266" s="77"/>
      <c r="I266" s="49"/>
      <c r="J266" s="49"/>
      <c r="K266" s="49"/>
      <c r="L266" s="49"/>
    </row>
    <row r="267" spans="1:12" ht="25" customHeight="1">
      <c r="A267" s="46"/>
      <c r="B267" s="50"/>
      <c r="C267" s="49"/>
      <c r="D267" s="49"/>
      <c r="E267" s="13"/>
      <c r="F267" s="13"/>
      <c r="H267" s="77"/>
      <c r="I267" s="49"/>
      <c r="J267" s="49"/>
      <c r="K267" s="49"/>
      <c r="L267" s="49"/>
    </row>
    <row r="268" spans="1:12" ht="25" customHeight="1">
      <c r="A268" s="46"/>
      <c r="B268" s="50"/>
      <c r="C268" s="49"/>
      <c r="D268" s="49"/>
      <c r="E268" s="13"/>
      <c r="F268" s="13"/>
      <c r="H268" s="77"/>
      <c r="I268" s="49"/>
      <c r="J268" s="49"/>
      <c r="K268" s="49"/>
      <c r="L268" s="49"/>
    </row>
    <row r="269" spans="1:12" ht="25" customHeight="1">
      <c r="A269" s="46"/>
      <c r="B269" s="50"/>
      <c r="C269" s="49"/>
      <c r="D269" s="49"/>
      <c r="E269" s="13"/>
      <c r="F269" s="13"/>
      <c r="H269" s="77"/>
      <c r="I269" s="49"/>
      <c r="J269" s="49"/>
      <c r="K269" s="49"/>
      <c r="L269" s="49"/>
    </row>
    <row r="270" spans="1:12" ht="25" customHeight="1">
      <c r="A270" s="46"/>
      <c r="B270" s="50"/>
      <c r="C270" s="49"/>
      <c r="D270" s="49"/>
      <c r="E270" s="13"/>
      <c r="F270" s="13"/>
      <c r="H270" s="77"/>
      <c r="I270" s="49"/>
      <c r="J270" s="49"/>
      <c r="K270" s="49"/>
      <c r="L270" s="49"/>
    </row>
    <row r="271" spans="1:12" ht="25" customHeight="1">
      <c r="A271" s="46"/>
      <c r="B271" s="50"/>
      <c r="C271" s="49"/>
      <c r="D271" s="49"/>
      <c r="E271" s="13"/>
      <c r="F271" s="13"/>
      <c r="H271" s="77"/>
      <c r="I271" s="49"/>
      <c r="J271" s="49"/>
      <c r="K271" s="49"/>
      <c r="L271" s="49"/>
    </row>
    <row r="272" spans="1:12" ht="25" customHeight="1">
      <c r="A272" s="46"/>
      <c r="B272" s="50"/>
      <c r="C272" s="49"/>
      <c r="D272" s="49"/>
      <c r="E272" s="13"/>
      <c r="F272" s="13"/>
      <c r="H272" s="77"/>
      <c r="I272" s="49"/>
      <c r="J272" s="49"/>
      <c r="K272" s="49"/>
      <c r="L272" s="49"/>
    </row>
    <row r="273" spans="1:12" ht="25" customHeight="1">
      <c r="A273" s="46"/>
      <c r="B273" s="50"/>
      <c r="C273" s="49"/>
      <c r="D273" s="49"/>
      <c r="E273" s="13"/>
      <c r="F273" s="13"/>
      <c r="H273" s="77"/>
      <c r="I273" s="49"/>
      <c r="J273" s="49"/>
      <c r="K273" s="49"/>
      <c r="L273" s="49"/>
    </row>
    <row r="274" spans="1:12" ht="25" customHeight="1">
      <c r="A274" s="46"/>
      <c r="B274" s="50"/>
      <c r="C274" s="49"/>
      <c r="D274" s="49"/>
      <c r="E274" s="13"/>
      <c r="F274" s="13"/>
      <c r="H274" s="77"/>
      <c r="I274" s="49"/>
      <c r="J274" s="49"/>
      <c r="K274" s="49"/>
      <c r="L274" s="49"/>
    </row>
    <row r="275" spans="1:12" ht="25" customHeight="1">
      <c r="A275" s="46"/>
      <c r="B275" s="50"/>
      <c r="C275" s="49"/>
      <c r="D275" s="49"/>
      <c r="E275" s="13"/>
      <c r="F275" s="13"/>
      <c r="H275" s="77"/>
      <c r="I275" s="49"/>
      <c r="J275" s="49"/>
      <c r="K275" s="49"/>
      <c r="L275" s="49"/>
    </row>
    <row r="276" spans="1:12" ht="25" customHeight="1">
      <c r="A276" s="46"/>
      <c r="B276" s="50"/>
      <c r="C276" s="49"/>
      <c r="D276" s="49"/>
      <c r="E276" s="13"/>
      <c r="F276" s="13"/>
      <c r="H276" s="77"/>
      <c r="I276" s="49"/>
      <c r="J276" s="49"/>
      <c r="K276" s="49"/>
      <c r="L276" s="49"/>
    </row>
    <row r="277" spans="1:12" ht="25" customHeight="1">
      <c r="A277" s="46"/>
      <c r="B277" s="50"/>
      <c r="C277" s="49"/>
      <c r="D277" s="49"/>
      <c r="E277" s="13"/>
      <c r="F277" s="13"/>
      <c r="H277" s="77"/>
      <c r="I277" s="49"/>
      <c r="J277" s="49"/>
      <c r="K277" s="49"/>
      <c r="L277" s="49"/>
    </row>
    <row r="278" spans="1:12" ht="25" customHeight="1">
      <c r="A278" s="46"/>
      <c r="B278" s="50"/>
      <c r="C278" s="49"/>
      <c r="D278" s="49"/>
      <c r="E278" s="13"/>
      <c r="F278" s="13"/>
      <c r="H278" s="77"/>
      <c r="I278" s="49"/>
      <c r="J278" s="49"/>
      <c r="K278" s="49"/>
      <c r="L278" s="49"/>
    </row>
    <row r="279" spans="1:12" ht="25" customHeight="1">
      <c r="A279" s="46"/>
      <c r="B279" s="50"/>
      <c r="C279" s="49"/>
      <c r="D279" s="49"/>
      <c r="E279" s="13"/>
      <c r="F279" s="13"/>
      <c r="H279" s="77"/>
      <c r="I279" s="49"/>
      <c r="J279" s="49"/>
      <c r="K279" s="49"/>
      <c r="L279" s="49"/>
    </row>
    <row r="280" spans="1:12" ht="25" customHeight="1">
      <c r="A280" s="46"/>
      <c r="B280" s="50"/>
      <c r="C280" s="49"/>
      <c r="D280" s="49"/>
      <c r="E280" s="13"/>
      <c r="F280" s="13"/>
      <c r="H280" s="77"/>
      <c r="I280" s="49"/>
      <c r="J280" s="49"/>
      <c r="K280" s="49"/>
      <c r="L280" s="49"/>
    </row>
    <row r="281" spans="1:12" ht="25" customHeight="1">
      <c r="A281" s="46"/>
      <c r="B281" s="50"/>
      <c r="C281" s="49"/>
      <c r="D281" s="49"/>
      <c r="E281" s="13"/>
      <c r="F281" s="13"/>
      <c r="H281" s="77"/>
      <c r="I281" s="49"/>
      <c r="J281" s="49"/>
      <c r="K281" s="49"/>
      <c r="L281" s="49"/>
    </row>
    <row r="282" spans="1:12" ht="25" customHeight="1">
      <c r="A282" s="46"/>
      <c r="B282" s="50"/>
      <c r="C282" s="49"/>
      <c r="D282" s="49"/>
      <c r="E282" s="13"/>
      <c r="F282" s="13"/>
      <c r="H282" s="77"/>
      <c r="I282" s="49"/>
      <c r="J282" s="49"/>
      <c r="K282" s="49"/>
      <c r="L282" s="49"/>
    </row>
    <row r="283" spans="1:12" ht="25" customHeight="1">
      <c r="A283" s="46"/>
      <c r="B283" s="50"/>
      <c r="C283" s="49"/>
      <c r="D283" s="49"/>
      <c r="E283" s="13"/>
      <c r="F283" s="13"/>
      <c r="H283" s="77"/>
      <c r="I283" s="49"/>
      <c r="J283" s="49"/>
      <c r="K283" s="49"/>
      <c r="L283" s="49"/>
    </row>
    <row r="284" spans="1:12" ht="25" customHeight="1">
      <c r="A284" s="46"/>
      <c r="B284" s="50"/>
      <c r="C284" s="49"/>
      <c r="D284" s="49"/>
      <c r="E284" s="13"/>
      <c r="F284" s="13"/>
      <c r="H284" s="77"/>
      <c r="I284" s="49"/>
      <c r="J284" s="49"/>
      <c r="K284" s="49"/>
      <c r="L284" s="49"/>
    </row>
    <row r="285" spans="1:12" ht="25" customHeight="1">
      <c r="A285" s="46"/>
      <c r="B285" s="50"/>
      <c r="C285" s="49"/>
      <c r="D285" s="49"/>
      <c r="E285" s="13"/>
      <c r="F285" s="13"/>
      <c r="H285" s="77"/>
      <c r="I285" s="49"/>
      <c r="J285" s="49"/>
      <c r="K285" s="49"/>
      <c r="L285" s="49"/>
    </row>
    <row r="286" spans="1:12" ht="25" customHeight="1">
      <c r="A286" s="46"/>
      <c r="B286" s="50"/>
      <c r="C286" s="49"/>
      <c r="D286" s="49"/>
      <c r="E286" s="13"/>
      <c r="F286" s="13"/>
      <c r="H286" s="77"/>
      <c r="I286" s="49"/>
      <c r="J286" s="49"/>
      <c r="K286" s="49"/>
      <c r="L286" s="49"/>
    </row>
    <row r="287" spans="1:12" ht="25" customHeight="1">
      <c r="A287" s="46"/>
      <c r="B287" s="50"/>
      <c r="C287" s="49"/>
      <c r="D287" s="49"/>
      <c r="E287" s="13"/>
      <c r="F287" s="13"/>
      <c r="H287" s="77"/>
      <c r="I287" s="49"/>
      <c r="J287" s="49"/>
      <c r="K287" s="49"/>
      <c r="L287" s="49"/>
    </row>
    <row r="288" spans="1:12" ht="25" customHeight="1">
      <c r="A288" s="46"/>
      <c r="B288" s="50"/>
      <c r="C288" s="49"/>
      <c r="D288" s="49"/>
      <c r="E288" s="13"/>
      <c r="F288" s="13"/>
      <c r="H288" s="77"/>
      <c r="I288" s="49"/>
      <c r="J288" s="49"/>
      <c r="K288" s="49"/>
      <c r="L288" s="49"/>
    </row>
    <row r="289" spans="1:12" ht="25" customHeight="1">
      <c r="A289" s="46"/>
      <c r="B289" s="50"/>
      <c r="C289" s="49"/>
      <c r="D289" s="49"/>
      <c r="E289" s="13"/>
      <c r="F289" s="13"/>
      <c r="H289" s="77"/>
      <c r="I289" s="49"/>
      <c r="J289" s="49"/>
      <c r="K289" s="49"/>
      <c r="L289" s="49"/>
    </row>
    <row r="290" spans="1:12" ht="25" customHeight="1">
      <c r="A290" s="46"/>
      <c r="B290" s="50"/>
      <c r="C290" s="49"/>
      <c r="D290" s="49"/>
      <c r="E290" s="13"/>
      <c r="F290" s="13"/>
      <c r="H290" s="77"/>
      <c r="I290" s="49"/>
      <c r="J290" s="49"/>
      <c r="K290" s="49"/>
      <c r="L290" s="49"/>
    </row>
    <row r="291" spans="1:12" ht="25" customHeight="1">
      <c r="A291" s="46"/>
      <c r="B291" s="50"/>
      <c r="C291" s="49"/>
      <c r="D291" s="49"/>
      <c r="E291" s="13"/>
      <c r="F291" s="13"/>
      <c r="H291" s="77"/>
      <c r="I291" s="49"/>
      <c r="J291" s="49"/>
      <c r="K291" s="49"/>
      <c r="L291" s="49"/>
    </row>
    <row r="292" spans="1:12" ht="25" customHeight="1">
      <c r="A292" s="46"/>
      <c r="B292" s="50"/>
      <c r="C292" s="49"/>
      <c r="D292" s="49"/>
      <c r="E292" s="13"/>
      <c r="F292" s="13"/>
      <c r="H292" s="77"/>
      <c r="I292" s="49"/>
      <c r="J292" s="49"/>
      <c r="K292" s="49"/>
      <c r="L292" s="49"/>
    </row>
    <row r="293" spans="1:12" ht="25" customHeight="1">
      <c r="A293" s="46"/>
      <c r="B293" s="50"/>
      <c r="C293" s="49"/>
      <c r="D293" s="49"/>
      <c r="E293" s="13"/>
      <c r="F293" s="13"/>
      <c r="H293" s="77"/>
      <c r="I293" s="49"/>
      <c r="J293" s="49"/>
      <c r="K293" s="49"/>
      <c r="L293" s="49"/>
    </row>
    <row r="294" spans="1:12" ht="25" customHeight="1">
      <c r="A294" s="46"/>
      <c r="B294" s="50"/>
      <c r="C294" s="49"/>
      <c r="D294" s="49"/>
      <c r="E294" s="13"/>
      <c r="F294" s="13"/>
      <c r="H294" s="77"/>
      <c r="I294" s="49"/>
      <c r="J294" s="49"/>
      <c r="K294" s="49"/>
      <c r="L294" s="49"/>
    </row>
    <row r="295" spans="1:12" ht="25" customHeight="1">
      <c r="A295" s="46"/>
      <c r="B295" s="50"/>
      <c r="C295" s="49"/>
      <c r="D295" s="49"/>
      <c r="E295" s="13"/>
      <c r="F295" s="13"/>
      <c r="H295" s="77"/>
      <c r="I295" s="49"/>
      <c r="J295" s="49"/>
      <c r="K295" s="49"/>
      <c r="L295" s="49"/>
    </row>
    <row r="296" spans="1:12" ht="25" customHeight="1">
      <c r="A296" s="46"/>
      <c r="B296" s="50"/>
      <c r="C296" s="49"/>
      <c r="D296" s="49"/>
      <c r="E296" s="13"/>
      <c r="F296" s="13"/>
      <c r="H296" s="77"/>
      <c r="I296" s="49"/>
      <c r="J296" s="49"/>
      <c r="K296" s="49"/>
      <c r="L296" s="49"/>
    </row>
    <row r="297" spans="1:12" ht="25" customHeight="1">
      <c r="A297" s="46"/>
      <c r="B297" s="50"/>
      <c r="C297" s="49"/>
      <c r="D297" s="49"/>
      <c r="E297" s="13"/>
      <c r="F297" s="13"/>
      <c r="H297" s="77"/>
      <c r="I297" s="49"/>
      <c r="J297" s="49"/>
      <c r="K297" s="49"/>
      <c r="L297" s="49"/>
    </row>
    <row r="298" spans="1:12" ht="25" customHeight="1">
      <c r="A298" s="46"/>
      <c r="B298" s="50"/>
      <c r="C298" s="49"/>
      <c r="D298" s="49"/>
      <c r="E298" s="13"/>
      <c r="F298" s="13"/>
      <c r="H298" s="77"/>
      <c r="I298" s="49"/>
      <c r="J298" s="49"/>
      <c r="K298" s="49"/>
      <c r="L298" s="49"/>
    </row>
    <row r="299" spans="1:12" ht="25" customHeight="1">
      <c r="A299" s="46"/>
      <c r="B299" s="50"/>
      <c r="C299" s="49"/>
      <c r="D299" s="49"/>
      <c r="E299" s="13"/>
      <c r="F299" s="13"/>
      <c r="H299" s="77"/>
      <c r="I299" s="49"/>
      <c r="J299" s="49"/>
      <c r="K299" s="49"/>
      <c r="L299" s="49"/>
    </row>
    <row r="300" spans="1:12" ht="25" customHeight="1">
      <c r="A300" s="46"/>
      <c r="B300" s="50"/>
      <c r="C300" s="49"/>
      <c r="D300" s="49"/>
      <c r="E300" s="13"/>
      <c r="F300" s="13"/>
      <c r="H300" s="77"/>
      <c r="I300" s="49"/>
      <c r="J300" s="49"/>
      <c r="K300" s="49"/>
      <c r="L300" s="49"/>
    </row>
    <row r="301" spans="1:12" ht="25" customHeight="1">
      <c r="A301" s="46"/>
      <c r="B301" s="50"/>
      <c r="C301" s="49"/>
      <c r="D301" s="49"/>
      <c r="E301" s="13"/>
      <c r="F301" s="13"/>
      <c r="H301" s="77"/>
      <c r="I301" s="49"/>
      <c r="J301" s="49"/>
      <c r="K301" s="49"/>
      <c r="L301" s="49"/>
    </row>
    <row r="302" spans="1:12" ht="25" customHeight="1">
      <c r="A302" s="46"/>
      <c r="B302" s="50"/>
      <c r="C302" s="49"/>
      <c r="D302" s="49"/>
      <c r="E302" s="13"/>
      <c r="F302" s="13"/>
      <c r="H302" s="77"/>
      <c r="I302" s="49"/>
      <c r="J302" s="49"/>
      <c r="K302" s="49"/>
      <c r="L302" s="49"/>
    </row>
    <row r="303" spans="1:12" ht="25" customHeight="1">
      <c r="A303" s="46"/>
      <c r="B303" s="50"/>
      <c r="C303" s="49"/>
      <c r="D303" s="49"/>
      <c r="E303" s="13"/>
      <c r="F303" s="13"/>
      <c r="H303" s="77"/>
      <c r="I303" s="49"/>
      <c r="J303" s="49"/>
      <c r="K303" s="49"/>
      <c r="L303" s="49"/>
    </row>
    <row r="304" spans="1:12" ht="25" customHeight="1">
      <c r="A304" s="46"/>
      <c r="B304" s="50"/>
      <c r="C304" s="49"/>
      <c r="D304" s="49"/>
      <c r="E304" s="13"/>
      <c r="F304" s="13"/>
      <c r="H304" s="77"/>
      <c r="I304" s="49"/>
      <c r="J304" s="49"/>
      <c r="K304" s="49"/>
      <c r="L304" s="49"/>
    </row>
    <row r="305" spans="1:12" ht="25" customHeight="1">
      <c r="A305" s="46"/>
      <c r="B305" s="50"/>
      <c r="C305" s="49"/>
      <c r="D305" s="49"/>
      <c r="E305" s="13"/>
      <c r="F305" s="13"/>
      <c r="H305" s="77"/>
      <c r="I305" s="49"/>
      <c r="J305" s="49"/>
      <c r="K305" s="49"/>
      <c r="L305" s="49"/>
    </row>
    <row r="306" spans="1:12" ht="25" customHeight="1">
      <c r="A306" s="46"/>
      <c r="B306" s="50"/>
      <c r="C306" s="49"/>
      <c r="D306" s="49"/>
      <c r="E306" s="13"/>
      <c r="F306" s="13"/>
      <c r="H306" s="77"/>
      <c r="I306" s="49"/>
      <c r="J306" s="49"/>
      <c r="K306" s="49"/>
      <c r="L306" s="49"/>
    </row>
    <row r="307" spans="1:12" ht="25" customHeight="1">
      <c r="A307" s="46"/>
      <c r="B307" s="50"/>
      <c r="C307" s="49"/>
      <c r="D307" s="49"/>
      <c r="E307" s="13"/>
      <c r="F307" s="13"/>
      <c r="H307" s="77"/>
      <c r="I307" s="49"/>
      <c r="J307" s="49"/>
      <c r="K307" s="49"/>
      <c r="L307" s="49"/>
    </row>
    <row r="308" spans="1:12" ht="25" customHeight="1">
      <c r="A308" s="46"/>
      <c r="B308" s="50"/>
      <c r="C308" s="49"/>
      <c r="D308" s="49"/>
      <c r="E308" s="13"/>
      <c r="F308" s="13"/>
      <c r="H308" s="77"/>
      <c r="I308" s="49"/>
      <c r="J308" s="49"/>
      <c r="K308" s="49"/>
      <c r="L308" s="49"/>
    </row>
    <row r="309" spans="1:12" ht="25" customHeight="1">
      <c r="A309" s="46"/>
      <c r="B309" s="50"/>
      <c r="C309" s="49"/>
      <c r="D309" s="49"/>
      <c r="E309" s="13"/>
      <c r="F309" s="13"/>
      <c r="H309" s="77"/>
      <c r="I309" s="49"/>
      <c r="J309" s="49"/>
      <c r="K309" s="49"/>
      <c r="L309" s="49"/>
    </row>
    <row r="310" spans="1:12" ht="25" customHeight="1">
      <c r="A310" s="46"/>
      <c r="B310" s="50"/>
      <c r="C310" s="49"/>
      <c r="D310" s="49"/>
      <c r="E310" s="13"/>
      <c r="F310" s="13"/>
      <c r="H310" s="77"/>
      <c r="I310" s="49"/>
      <c r="J310" s="49"/>
      <c r="K310" s="49"/>
      <c r="L310" s="49"/>
    </row>
    <row r="311" spans="1:12" ht="25" customHeight="1">
      <c r="A311" s="46"/>
      <c r="B311" s="50"/>
      <c r="C311" s="49"/>
      <c r="D311" s="49"/>
      <c r="E311" s="13"/>
      <c r="F311" s="13"/>
      <c r="H311" s="77"/>
      <c r="I311" s="49"/>
      <c r="J311" s="49"/>
      <c r="K311" s="49"/>
      <c r="L311" s="49"/>
    </row>
    <row r="312" spans="1:12" ht="25" customHeight="1">
      <c r="A312" s="46"/>
      <c r="B312" s="50"/>
      <c r="C312" s="49"/>
      <c r="D312" s="49"/>
      <c r="E312" s="13"/>
      <c r="F312" s="13"/>
      <c r="H312" s="77"/>
      <c r="I312" s="49"/>
      <c r="J312" s="49"/>
      <c r="K312" s="49"/>
      <c r="L312" s="49"/>
    </row>
    <row r="313" spans="1:12" ht="25" customHeight="1">
      <c r="A313" s="46"/>
      <c r="B313" s="50"/>
      <c r="C313" s="49"/>
      <c r="D313" s="49"/>
      <c r="E313" s="13"/>
      <c r="F313" s="13"/>
      <c r="H313" s="77"/>
      <c r="I313" s="49"/>
      <c r="J313" s="49"/>
      <c r="K313" s="49"/>
      <c r="L313" s="49"/>
    </row>
    <row r="314" spans="1:12" ht="25" customHeight="1">
      <c r="A314" s="46"/>
      <c r="B314" s="50"/>
      <c r="C314" s="49"/>
      <c r="D314" s="49"/>
      <c r="E314" s="13"/>
      <c r="F314" s="13"/>
      <c r="H314" s="77"/>
      <c r="I314" s="49"/>
      <c r="J314" s="49"/>
      <c r="K314" s="49"/>
      <c r="L314" s="49"/>
    </row>
    <row r="315" spans="1:12" ht="25" customHeight="1">
      <c r="A315" s="46"/>
      <c r="B315" s="50"/>
      <c r="C315" s="49"/>
      <c r="D315" s="49"/>
      <c r="E315" s="13"/>
      <c r="F315" s="13"/>
      <c r="H315" s="77"/>
      <c r="I315" s="49"/>
      <c r="J315" s="49"/>
      <c r="K315" s="49"/>
      <c r="L315" s="49"/>
    </row>
    <row r="316" spans="1:12" ht="25" customHeight="1">
      <c r="A316" s="46"/>
      <c r="B316" s="50"/>
      <c r="C316" s="49"/>
      <c r="D316" s="49"/>
      <c r="E316" s="13"/>
      <c r="F316" s="13"/>
      <c r="H316" s="77"/>
      <c r="I316" s="49"/>
      <c r="J316" s="49"/>
      <c r="K316" s="49"/>
      <c r="L316" s="49"/>
    </row>
    <row r="317" spans="1:12" ht="25" customHeight="1">
      <c r="A317" s="46"/>
      <c r="B317" s="50"/>
      <c r="C317" s="49"/>
      <c r="D317" s="49"/>
      <c r="E317" s="13"/>
      <c r="F317" s="13"/>
      <c r="H317" s="77"/>
      <c r="I317" s="49"/>
      <c r="J317" s="49"/>
      <c r="K317" s="49"/>
      <c r="L317" s="49"/>
    </row>
    <row r="318" spans="1:12" ht="25" customHeight="1">
      <c r="A318" s="46"/>
      <c r="B318" s="50"/>
      <c r="C318" s="49"/>
      <c r="D318" s="49"/>
      <c r="E318" s="13"/>
      <c r="F318" s="13"/>
      <c r="H318" s="77"/>
      <c r="I318" s="49"/>
      <c r="J318" s="49"/>
      <c r="K318" s="49"/>
      <c r="L318" s="49"/>
    </row>
    <row r="319" spans="1:12" ht="25" customHeight="1">
      <c r="A319" s="46"/>
      <c r="B319" s="50"/>
      <c r="C319" s="49"/>
      <c r="D319" s="49"/>
      <c r="E319" s="13"/>
      <c r="F319" s="13"/>
      <c r="H319" s="77"/>
      <c r="I319" s="49"/>
      <c r="J319" s="49"/>
      <c r="K319" s="49"/>
      <c r="L319" s="49"/>
    </row>
    <row r="320" spans="1:12" ht="25" customHeight="1">
      <c r="A320" s="46"/>
      <c r="B320" s="50"/>
      <c r="C320" s="49"/>
      <c r="D320" s="49"/>
      <c r="E320" s="13"/>
      <c r="F320" s="13"/>
      <c r="H320" s="77"/>
      <c r="I320" s="49"/>
      <c r="J320" s="49"/>
      <c r="K320" s="49"/>
      <c r="L320" s="49"/>
    </row>
    <row r="321" spans="1:12" ht="25" customHeight="1">
      <c r="A321" s="46"/>
      <c r="B321" s="50"/>
      <c r="C321" s="49"/>
      <c r="D321" s="49"/>
      <c r="E321" s="13"/>
      <c r="F321" s="13"/>
      <c r="H321" s="77"/>
      <c r="I321" s="49"/>
      <c r="J321" s="49"/>
      <c r="K321" s="49"/>
      <c r="L321" s="49"/>
    </row>
    <row r="322" spans="1:12" ht="25" customHeight="1">
      <c r="A322" s="46"/>
      <c r="B322" s="50"/>
      <c r="C322" s="49"/>
      <c r="D322" s="49"/>
      <c r="E322" s="13"/>
      <c r="F322" s="13"/>
      <c r="H322" s="77"/>
      <c r="I322" s="49"/>
      <c r="J322" s="49"/>
      <c r="K322" s="49"/>
      <c r="L322" s="49"/>
    </row>
    <row r="323" spans="1:12" ht="25" customHeight="1">
      <c r="A323" s="46"/>
      <c r="B323" s="50"/>
      <c r="C323" s="49"/>
      <c r="D323" s="49"/>
      <c r="E323" s="13"/>
      <c r="F323" s="13"/>
      <c r="H323" s="77"/>
      <c r="I323" s="49"/>
      <c r="J323" s="49"/>
      <c r="K323" s="49"/>
      <c r="L323" s="49"/>
    </row>
    <row r="324" spans="1:12" ht="25" customHeight="1">
      <c r="A324" s="46"/>
      <c r="B324" s="50"/>
      <c r="C324" s="49"/>
      <c r="D324" s="49"/>
      <c r="E324" s="13"/>
      <c r="F324" s="13"/>
      <c r="H324" s="77"/>
      <c r="I324" s="49"/>
      <c r="J324" s="49"/>
      <c r="K324" s="49"/>
      <c r="L324" s="49"/>
    </row>
    <row r="325" spans="1:12" ht="25" customHeight="1">
      <c r="A325" s="46"/>
      <c r="B325" s="50"/>
      <c r="C325" s="49"/>
      <c r="D325" s="49"/>
      <c r="E325" s="13"/>
      <c r="F325" s="13"/>
      <c r="H325" s="77"/>
      <c r="I325" s="49"/>
      <c r="J325" s="49"/>
      <c r="K325" s="49"/>
      <c r="L325" s="49"/>
    </row>
    <row r="326" spans="1:12" ht="25" customHeight="1">
      <c r="A326" s="46"/>
      <c r="B326" s="50"/>
      <c r="C326" s="49"/>
      <c r="D326" s="49"/>
      <c r="E326" s="13"/>
      <c r="F326" s="13"/>
      <c r="H326" s="77"/>
      <c r="I326" s="49"/>
      <c r="J326" s="49"/>
      <c r="K326" s="49"/>
      <c r="L326" s="49"/>
    </row>
    <row r="327" spans="1:12" ht="25" customHeight="1">
      <c r="A327" s="46"/>
      <c r="B327" s="50"/>
      <c r="C327" s="49"/>
      <c r="D327" s="49"/>
      <c r="E327" s="13"/>
      <c r="F327" s="13"/>
      <c r="H327" s="77"/>
      <c r="I327" s="49"/>
      <c r="J327" s="49"/>
      <c r="K327" s="49"/>
      <c r="L327" s="49"/>
    </row>
    <row r="328" spans="1:12" ht="25" customHeight="1">
      <c r="A328" s="46"/>
      <c r="B328" s="50"/>
      <c r="C328" s="49"/>
      <c r="D328" s="49"/>
      <c r="E328" s="13"/>
      <c r="F328" s="13"/>
      <c r="H328" s="77"/>
      <c r="I328" s="49"/>
      <c r="J328" s="49"/>
      <c r="K328" s="49"/>
      <c r="L328" s="49"/>
    </row>
    <row r="329" spans="1:12" ht="25" customHeight="1">
      <c r="A329" s="46"/>
      <c r="B329" s="50"/>
      <c r="C329" s="49"/>
      <c r="D329" s="49"/>
      <c r="E329" s="13"/>
      <c r="F329" s="13"/>
      <c r="H329" s="77"/>
      <c r="I329" s="49"/>
      <c r="J329" s="49"/>
      <c r="K329" s="49"/>
      <c r="L329" s="49"/>
    </row>
    <row r="330" spans="1:12" ht="25" customHeight="1">
      <c r="A330" s="46"/>
      <c r="B330" s="50"/>
      <c r="C330" s="49"/>
      <c r="D330" s="49"/>
      <c r="E330" s="13"/>
      <c r="F330" s="13"/>
      <c r="H330" s="77"/>
      <c r="I330" s="49"/>
      <c r="J330" s="49"/>
      <c r="K330" s="49"/>
      <c r="L330" s="49"/>
    </row>
    <row r="331" spans="1:12" ht="25" customHeight="1">
      <c r="A331" s="46"/>
      <c r="B331" s="50"/>
      <c r="C331" s="49"/>
      <c r="D331" s="49"/>
      <c r="E331" s="13"/>
      <c r="F331" s="13"/>
      <c r="H331" s="77"/>
      <c r="I331" s="49"/>
      <c r="J331" s="49"/>
      <c r="K331" s="49"/>
      <c r="L331" s="49"/>
    </row>
    <row r="332" spans="1:12" ht="25" customHeight="1">
      <c r="A332" s="46"/>
      <c r="B332" s="50"/>
      <c r="C332" s="49"/>
      <c r="D332" s="49"/>
      <c r="E332" s="13"/>
      <c r="F332" s="13"/>
      <c r="H332" s="77"/>
      <c r="I332" s="49"/>
      <c r="J332" s="49"/>
      <c r="K332" s="49"/>
      <c r="L332" s="49"/>
    </row>
    <row r="333" spans="1:12" ht="25" customHeight="1">
      <c r="A333" s="46"/>
      <c r="B333" s="50"/>
      <c r="C333" s="49"/>
      <c r="D333" s="49"/>
      <c r="E333" s="13"/>
      <c r="F333" s="13"/>
      <c r="H333" s="77"/>
      <c r="I333" s="49"/>
      <c r="J333" s="49"/>
      <c r="K333" s="49"/>
      <c r="L333" s="49"/>
    </row>
    <row r="334" spans="1:12" ht="25" customHeight="1">
      <c r="A334" s="46"/>
      <c r="B334" s="50"/>
      <c r="C334" s="49"/>
      <c r="D334" s="49"/>
      <c r="E334" s="13"/>
      <c r="F334" s="13"/>
      <c r="H334" s="77"/>
      <c r="I334" s="49"/>
      <c r="J334" s="49"/>
      <c r="K334" s="49"/>
      <c r="L334" s="49"/>
    </row>
    <row r="335" spans="1:12" ht="25" customHeight="1">
      <c r="A335" s="46"/>
      <c r="B335" s="50"/>
      <c r="C335" s="49"/>
      <c r="D335" s="49"/>
      <c r="E335" s="13"/>
      <c r="F335" s="13"/>
      <c r="H335" s="77"/>
      <c r="I335" s="49"/>
      <c r="J335" s="49"/>
      <c r="K335" s="49"/>
      <c r="L335" s="49"/>
    </row>
    <row r="336" spans="1:12" ht="25" customHeight="1">
      <c r="A336" s="46"/>
      <c r="B336" s="50"/>
      <c r="C336" s="49"/>
      <c r="D336" s="49"/>
      <c r="E336" s="13"/>
      <c r="F336" s="13"/>
      <c r="H336" s="77"/>
      <c r="I336" s="49"/>
      <c r="J336" s="49"/>
      <c r="K336" s="49"/>
      <c r="L336" s="49"/>
    </row>
    <row r="337" spans="1:12" ht="25" customHeight="1">
      <c r="A337" s="46"/>
      <c r="B337" s="50"/>
      <c r="C337" s="49"/>
      <c r="D337" s="49"/>
      <c r="E337" s="13"/>
      <c r="F337" s="13"/>
      <c r="H337" s="77"/>
      <c r="I337" s="49"/>
      <c r="J337" s="49"/>
      <c r="K337" s="49"/>
      <c r="L337" s="49"/>
    </row>
    <row r="338" spans="1:12" ht="25" customHeight="1">
      <c r="A338" s="46"/>
      <c r="B338" s="50"/>
      <c r="C338" s="49"/>
      <c r="D338" s="49"/>
      <c r="E338" s="13"/>
      <c r="F338" s="13"/>
      <c r="H338" s="77"/>
      <c r="I338" s="49"/>
      <c r="J338" s="49"/>
      <c r="K338" s="49"/>
      <c r="L338" s="49"/>
    </row>
    <row r="339" spans="1:12" ht="25" customHeight="1">
      <c r="A339" s="46"/>
      <c r="B339" s="50"/>
      <c r="C339" s="49"/>
      <c r="D339" s="49"/>
      <c r="E339" s="13"/>
      <c r="F339" s="13"/>
      <c r="H339" s="77"/>
      <c r="I339" s="49"/>
      <c r="J339" s="49"/>
      <c r="K339" s="49"/>
      <c r="L339" s="49"/>
    </row>
    <row r="340" spans="1:12" ht="25" customHeight="1">
      <c r="A340" s="46"/>
      <c r="B340" s="50"/>
      <c r="C340" s="49"/>
      <c r="D340" s="49"/>
      <c r="E340" s="13"/>
      <c r="F340" s="13"/>
      <c r="H340" s="77"/>
      <c r="I340" s="49"/>
      <c r="J340" s="49"/>
      <c r="K340" s="49"/>
      <c r="L340" s="49"/>
    </row>
    <row r="341" spans="1:12" ht="25" customHeight="1">
      <c r="A341" s="46"/>
      <c r="B341" s="50"/>
      <c r="C341" s="49"/>
      <c r="D341" s="49"/>
      <c r="E341" s="13"/>
      <c r="F341" s="13"/>
      <c r="H341" s="77"/>
      <c r="I341" s="49"/>
      <c r="J341" s="49"/>
      <c r="K341" s="49"/>
      <c r="L341" s="49"/>
    </row>
    <row r="342" spans="1:12" ht="25" customHeight="1">
      <c r="A342" s="46"/>
      <c r="B342" s="50"/>
      <c r="C342" s="49"/>
      <c r="D342" s="49"/>
      <c r="E342" s="13"/>
      <c r="F342" s="13"/>
      <c r="H342" s="77"/>
      <c r="I342" s="49"/>
      <c r="J342" s="49"/>
      <c r="K342" s="49"/>
      <c r="L342" s="49"/>
    </row>
    <row r="343" spans="1:12" ht="25" customHeight="1">
      <c r="A343" s="46"/>
      <c r="B343" s="50"/>
      <c r="C343" s="49"/>
      <c r="D343" s="49"/>
      <c r="E343" s="13"/>
      <c r="F343" s="13"/>
      <c r="H343" s="77"/>
      <c r="I343" s="49"/>
      <c r="J343" s="49"/>
      <c r="K343" s="49"/>
      <c r="L343" s="49"/>
    </row>
    <row r="344" spans="1:12" ht="25" customHeight="1">
      <c r="A344" s="46"/>
      <c r="B344" s="50"/>
      <c r="C344" s="49"/>
      <c r="D344" s="49"/>
      <c r="E344" s="13"/>
      <c r="F344" s="13"/>
      <c r="H344" s="77"/>
      <c r="I344" s="49"/>
      <c r="J344" s="49"/>
      <c r="K344" s="49"/>
      <c r="L344" s="49"/>
    </row>
    <row r="345" spans="1:12" ht="25" customHeight="1">
      <c r="A345" s="46"/>
      <c r="B345" s="50"/>
      <c r="C345" s="49"/>
      <c r="D345" s="49"/>
      <c r="E345" s="13"/>
      <c r="F345" s="13"/>
      <c r="H345" s="77"/>
      <c r="I345" s="49"/>
      <c r="J345" s="49"/>
      <c r="K345" s="49"/>
      <c r="L345" s="49"/>
    </row>
    <row r="346" spans="1:12" ht="25" customHeight="1">
      <c r="A346" s="46"/>
      <c r="B346" s="50"/>
      <c r="C346" s="49"/>
      <c r="D346" s="49"/>
      <c r="E346" s="13"/>
      <c r="F346" s="13"/>
      <c r="H346" s="77"/>
      <c r="I346" s="49"/>
      <c r="J346" s="49"/>
      <c r="K346" s="49"/>
      <c r="L346" s="49"/>
    </row>
    <row r="347" spans="1:12" ht="25" customHeight="1">
      <c r="A347" s="46"/>
      <c r="B347" s="50"/>
      <c r="C347" s="49"/>
      <c r="D347" s="49"/>
      <c r="E347" s="13"/>
      <c r="F347" s="13"/>
      <c r="H347" s="77"/>
      <c r="I347" s="49"/>
      <c r="J347" s="49"/>
      <c r="K347" s="49"/>
      <c r="L347" s="49"/>
    </row>
    <row r="348" spans="1:12" ht="25" customHeight="1">
      <c r="A348" s="46"/>
      <c r="B348" s="50"/>
      <c r="C348" s="49"/>
      <c r="D348" s="49"/>
      <c r="E348" s="13"/>
      <c r="F348" s="13"/>
      <c r="H348" s="77"/>
      <c r="I348" s="49"/>
      <c r="J348" s="49"/>
      <c r="K348" s="49"/>
      <c r="L348" s="49"/>
    </row>
    <row r="349" spans="1:12" ht="25" customHeight="1">
      <c r="A349" s="46"/>
      <c r="B349" s="50"/>
      <c r="C349" s="49"/>
      <c r="D349" s="49"/>
      <c r="E349" s="13"/>
      <c r="F349" s="13"/>
      <c r="H349" s="77"/>
      <c r="I349" s="49"/>
      <c r="J349" s="49"/>
      <c r="K349" s="49"/>
      <c r="L349" s="49"/>
    </row>
    <row r="350" spans="1:12" ht="25" customHeight="1">
      <c r="A350" s="46"/>
      <c r="B350" s="50"/>
      <c r="C350" s="49"/>
      <c r="D350" s="49"/>
      <c r="E350" s="13"/>
      <c r="F350" s="13"/>
      <c r="H350" s="77"/>
      <c r="I350" s="49"/>
      <c r="J350" s="49"/>
      <c r="K350" s="49"/>
      <c r="L350" s="49"/>
    </row>
    <row r="351" spans="1:12" ht="25" customHeight="1">
      <c r="A351" s="46"/>
      <c r="B351" s="50"/>
      <c r="C351" s="49"/>
      <c r="D351" s="49"/>
      <c r="E351" s="13"/>
      <c r="F351" s="13"/>
      <c r="H351" s="77"/>
      <c r="I351" s="49"/>
      <c r="J351" s="49"/>
      <c r="K351" s="49"/>
      <c r="L351" s="49"/>
    </row>
    <row r="352" spans="1:12" ht="25" customHeight="1">
      <c r="A352" s="46"/>
      <c r="B352" s="50"/>
      <c r="C352" s="49"/>
      <c r="D352" s="49"/>
      <c r="E352" s="13"/>
      <c r="F352" s="13"/>
      <c r="H352" s="77"/>
      <c r="I352" s="49"/>
      <c r="J352" s="49"/>
      <c r="K352" s="49"/>
      <c r="L352" s="49"/>
    </row>
    <row r="353" spans="1:12" ht="25" customHeight="1">
      <c r="A353" s="46"/>
      <c r="B353" s="50"/>
      <c r="C353" s="49"/>
      <c r="D353" s="49"/>
      <c r="E353" s="13"/>
      <c r="F353" s="13"/>
      <c r="H353" s="77"/>
      <c r="I353" s="49"/>
      <c r="J353" s="49"/>
      <c r="K353" s="49"/>
      <c r="L353" s="49"/>
    </row>
    <row r="354" spans="1:12" ht="25" customHeight="1">
      <c r="A354" s="46"/>
      <c r="B354" s="47"/>
      <c r="C354" s="48"/>
      <c r="D354" s="49"/>
      <c r="E354" s="13"/>
      <c r="F354" s="13"/>
      <c r="H354" s="77"/>
      <c r="I354" s="49"/>
      <c r="J354" s="49"/>
      <c r="K354" s="49"/>
      <c r="L354" s="49"/>
    </row>
    <row r="355" spans="1:12" ht="25" customHeight="1">
      <c r="A355" s="46" t="s">
        <v>54</v>
      </c>
      <c r="B355" s="49"/>
      <c r="C355" s="49"/>
      <c r="D355" s="49"/>
      <c r="E355" s="82">
        <f>SUBTOTAL(109,Table16[How Much])</f>
        <v>3600</v>
      </c>
      <c r="F355" s="10"/>
      <c r="H355" s="77"/>
      <c r="I355" s="49"/>
      <c r="J355" s="49"/>
      <c r="K355" s="49"/>
      <c r="L355" s="49"/>
    </row>
  </sheetData>
  <sheetProtection selectLockedCells="1"/>
  <mergeCells count="2">
    <mergeCell ref="A1:E1"/>
    <mergeCell ref="G26:G29"/>
  </mergeCells>
  <conditionalFormatting sqref="L6:L25 L30:L38">
    <cfRule type="cellIs" dxfId="105" priority="25" operator="lessThan">
      <formula>0</formula>
    </cfRule>
  </conditionalFormatting>
  <conditionalFormatting sqref="B27:F29 H27:K29 A1:XFD25 B26:K26 A26:A44 A30:XFD1048576 M26:XFD29">
    <cfRule type="containsText" dxfId="104" priority="1" operator="containsText" text="Investment Portfolio">
      <formula>NOT(ISERROR(SEARCH("Investment Portfolio",A1)))</formula>
    </cfRule>
    <cfRule type="containsText" dxfId="103" priority="2" operator="containsText" text="Main Savings">
      <formula>NOT(ISERROR(SEARCH("Main Savings",A1)))</formula>
    </cfRule>
    <cfRule type="containsText" dxfId="102" priority="3" operator="containsText" text="Goal Fund (Traveling)">
      <formula>NOT(ISERROR(SEARCH("Goal Fund (Traveling)",A1)))</formula>
    </cfRule>
    <cfRule type="containsText" dxfId="101" priority="4" operator="containsText" text="Emergency Fund">
      <formula>NOT(ISERROR(SEARCH("Emergency Fund",A1)))</formula>
    </cfRule>
    <cfRule type="containsText" dxfId="100" priority="5" operator="containsText" text="Stuff/Miscellaneous">
      <formula>NOT(ISERROR(SEARCH("Stuff/Miscellaneous",A1)))</formula>
    </cfRule>
    <cfRule type="containsText" dxfId="99" priority="6" operator="containsText" text="Gifts">
      <formula>NOT(ISERROR(SEARCH("Gifts",A1)))</formula>
    </cfRule>
    <cfRule type="containsText" dxfId="98" priority="7" operator="containsText" text="Necessities">
      <formula>NOT(ISERROR(SEARCH("Necessities",A1)))</formula>
    </cfRule>
    <cfRule type="containsText" dxfId="97" priority="8" operator="containsText" text="Human Maintenance">
      <formula>NOT(ISERROR(SEARCH("Human Maintenance",A1)))</formula>
    </cfRule>
    <cfRule type="containsText" dxfId="96" priority="9" operator="containsText" text="Clothing">
      <formula>NOT(ISERROR(SEARCH("Clothing",A1)))</formula>
    </cfRule>
    <cfRule type="containsText" dxfId="95" priority="10" operator="containsText" text="Education">
      <formula>NOT(ISERROR(SEARCH("Education",A1)))</formula>
    </cfRule>
    <cfRule type="containsText" dxfId="94" priority="11" operator="containsText" text="Health Insurance">
      <formula>NOT(ISERROR(SEARCH("Health Insurance",A1)))</formula>
    </cfRule>
    <cfRule type="containsText" dxfId="93" priority="12" operator="containsText" text="Entertainment">
      <formula>NOT(ISERROR(SEARCH("Entertainment",A1)))</formula>
    </cfRule>
    <cfRule type="containsText" dxfId="92" priority="13" operator="containsText" text="Apps">
      <formula>NOT(ISERROR(SEARCH("Apps",A1)))</formula>
    </cfRule>
    <cfRule type="containsText" dxfId="91" priority="14" operator="containsText" text="Streaming Services (Netflix, Hulu…)">
      <formula>NOT(ISERROR(SEARCH("Streaming Services (Netflix, Hulu…)",A1)))</formula>
    </cfRule>
    <cfRule type="containsText" dxfId="90" priority="15" operator="containsText" text="Uber/Lyft">
      <formula>NOT(ISERROR(SEARCH("Uber/Lyft",A1)))</formula>
    </cfRule>
    <cfRule type="containsText" dxfId="89" priority="16" operator="containsText" text="Metrocard">
      <formula>NOT(ISERROR(SEARCH("Metrocard",A1)))</formula>
    </cfRule>
    <cfRule type="containsText" dxfId="88" priority="17" operator="containsText" text="Pet Care (Insurance, vet bills, food…etc)">
      <formula>NOT(ISERROR(SEARCH("Pet Care (Insurance, vet bills, food…etc)",A1)))</formula>
    </cfRule>
    <cfRule type="containsText" dxfId="87" priority="18" operator="containsText" text="Electric Bill">
      <formula>NOT(ISERROR(SEARCH("Electric Bill",A1)))</formula>
    </cfRule>
    <cfRule type="containsText" dxfId="86" priority="19" operator="containsText" text="Phone Bill">
      <formula>NOT(ISERROR(SEARCH("Phone Bill",A1)))</formula>
    </cfRule>
    <cfRule type="containsText" dxfId="85" priority="20" operator="containsText" text="Internet">
      <formula>NOT(ISERROR(SEARCH("Internet",A1)))</formula>
    </cfRule>
    <cfRule type="containsText" dxfId="84" priority="21" operator="containsText" text="Rent">
      <formula>NOT(ISERROR(SEARCH("Rent",A1)))</formula>
    </cfRule>
    <cfRule type="containsText" dxfId="83" priority="22" operator="containsText" text="Groceries">
      <formula>NOT(ISERROR(SEARCH("Groceries",A1)))</formula>
    </cfRule>
    <cfRule type="containsText" dxfId="82" priority="23" operator="containsText" text="Eating Out - Myself">
      <formula>NOT(ISERROR(SEARCH("Eating Out - Myself",A1)))</formula>
    </cfRule>
    <cfRule type="containsText" dxfId="81" priority="24" operator="containsText" text="Eating Out - Restaurants w/ Friends">
      <formula>NOT(ISERROR(SEARCH("Eating Out - Restaurants w/ Friends",A1)))</formula>
    </cfRule>
  </conditionalFormatting>
  <dataValidations count="8">
    <dataValidation allowBlank="1" showInputMessage="1" showErrorMessage="1" prompt="Automatic Calculation_x000a_" sqref="K5" xr:uid="{3778D1D9-5D86-4342-85E8-6E5BD2EA0D09}"/>
    <dataValidation allowBlank="1" showInputMessage="1" showErrorMessage="1" prompt="$ Left = Budgeted - Actual_x000a_" sqref="L5" xr:uid="{C44769A6-38EE-5746-8D36-14552E0431B1}"/>
    <dataValidation allowBlank="1" showInputMessage="1" showErrorMessage="1" prompt="Enter Monthly Income" sqref="J4" xr:uid="{F2956FA2-EC02-9A43-BF67-3817995DBE2E}"/>
    <dataValidation type="whole" allowBlank="1" showInputMessage="1" showErrorMessage="1" error="Minimum number of weeks 4_x000a_Maximum number of weeks 5" prompt="Enter number of weeks this month has" sqref="K4" xr:uid="{263B8B98-54BE-5140-94C2-4313D19D22B7}">
      <formula1>3</formula1>
      <formula2>5</formula2>
    </dataValidation>
    <dataValidation allowBlank="1" showInputMessage="1" showErrorMessage="1" prompt="Automatic calculation based on subcategories. " sqref="I5" xr:uid="{12B0340C-484B-2D48-AA2F-9726B982E9F8}"/>
    <dataValidation allowBlank="1" showInputMessage="1" showErrorMessage="1" prompt="Budgeted Amount should total up to &quot;Monthly Income&quot;_x000a_" sqref="J5" xr:uid="{A3C49C3E-399A-0A4B-9A90-33C3D1E3786F}"/>
    <dataValidation allowBlank="1" showInputMessage="1" showErrorMessage="1" promptTitle="How much did you spend?" sqref="E6:F354" xr:uid="{49129C88-F0B1-4941-A270-A7F0D1A52A63}"/>
    <dataValidation type="date" showInputMessage="1" showErrorMessage="1" sqref="B6:B354" xr:uid="{E2C4C571-C9EB-1F40-9005-29070C251197}">
      <formula1>36526</formula1>
      <formula2>402133</formula2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D48AAA9E-1457-1B49-89E2-4446293CBE99}">
          <x14:formula1>
            <xm:f>'categories-example'!$B$4:$B$27</xm:f>
          </x14:formula1>
          <xm:sqref>C6:C354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75C6-3DF2-2045-A873-3175B5FF3F93}">
  <dimension ref="A1:L355"/>
  <sheetViews>
    <sheetView zoomScale="64" zoomScaleNormal="60" workbookViewId="0">
      <selection activeCell="E355" sqref="E355"/>
    </sheetView>
  </sheetViews>
  <sheetFormatPr baseColWidth="10" defaultColWidth="25.83203125" defaultRowHeight="25" customHeight="1"/>
  <cols>
    <col min="1" max="1" width="10.83203125" style="2" customWidth="1"/>
    <col min="2" max="2" width="10.33203125" style="1" customWidth="1"/>
    <col min="3" max="3" width="37" style="1" customWidth="1"/>
    <col min="4" max="4" width="32.5" style="1" customWidth="1"/>
    <col min="5" max="5" width="25.83203125" style="1"/>
    <col min="6" max="6" width="6.5" style="1" customWidth="1"/>
    <col min="7" max="7" width="18.5" style="49" customWidth="1"/>
    <col min="8" max="8" width="41" style="49" customWidth="1"/>
    <col min="9" max="9" width="25.83203125" style="49"/>
    <col min="10" max="10" width="34.33203125" style="49" customWidth="1"/>
    <col min="11" max="11" width="32" style="49" customWidth="1"/>
    <col min="12" max="16384" width="25.83203125" style="49"/>
  </cols>
  <sheetData>
    <row r="1" spans="1:12" s="1" customFormat="1" ht="34" customHeight="1">
      <c r="A1" s="85" t="s">
        <v>118</v>
      </c>
      <c r="B1" s="85"/>
      <c r="C1" s="85"/>
      <c r="D1" s="85"/>
      <c r="E1" s="85"/>
      <c r="F1" s="66"/>
    </row>
    <row r="2" spans="1:12" s="1" customFormat="1" ht="25" customHeight="1">
      <c r="A2" s="20"/>
      <c r="B2" s="20"/>
      <c r="C2" s="20"/>
      <c r="D2" s="20"/>
      <c r="E2" s="20"/>
      <c r="F2" s="20"/>
    </row>
    <row r="3" spans="1:12" s="3" customFormat="1" ht="25" customHeight="1">
      <c r="A3" s="81" t="s">
        <v>89</v>
      </c>
      <c r="B3" s="20"/>
      <c r="C3" s="20"/>
      <c r="D3" s="20"/>
      <c r="E3" s="20"/>
      <c r="F3" s="20"/>
      <c r="J3" s="28" t="s">
        <v>69</v>
      </c>
      <c r="K3" s="26" t="s">
        <v>64</v>
      </c>
    </row>
    <row r="4" spans="1:12" s="1" customFormat="1" ht="25" customHeight="1">
      <c r="A4" s="2"/>
      <c r="J4" s="42">
        <v>0</v>
      </c>
      <c r="K4" s="80">
        <v>4</v>
      </c>
    </row>
    <row r="5" spans="1:12" s="1" customFormat="1" ht="25" customHeight="1" thickBot="1">
      <c r="A5" s="7" t="s">
        <v>66</v>
      </c>
      <c r="B5" s="7" t="s">
        <v>51</v>
      </c>
      <c r="C5" s="7" t="s">
        <v>57</v>
      </c>
      <c r="D5" s="8" t="s">
        <v>52</v>
      </c>
      <c r="E5" s="8" t="s">
        <v>53</v>
      </c>
      <c r="F5" s="27"/>
      <c r="H5" s="21" t="s">
        <v>57</v>
      </c>
      <c r="I5" s="21" t="s">
        <v>61</v>
      </c>
      <c r="J5" s="21" t="s">
        <v>62</v>
      </c>
      <c r="K5" s="22" t="s">
        <v>63</v>
      </c>
      <c r="L5" s="21" t="s">
        <v>68</v>
      </c>
    </row>
    <row r="6" spans="1:12" s="1" customFormat="1" ht="25" customHeight="1" thickTop="1">
      <c r="A6" s="46"/>
      <c r="B6" s="47"/>
      <c r="C6" s="48"/>
      <c r="D6" s="49"/>
      <c r="E6" s="41"/>
      <c r="F6" s="41"/>
      <c r="H6" s="44" t="s">
        <v>24</v>
      </c>
      <c r="I6" s="30">
        <f>SUMIF(Table167[Subcategory], $H6, $E$6:$E$354)</f>
        <v>0</v>
      </c>
      <c r="J6" s="29">
        <v>0</v>
      </c>
      <c r="K6" s="78">
        <f>$J6/$K$4</f>
        <v>0</v>
      </c>
      <c r="L6" s="30">
        <f>$J6-$I6</f>
        <v>0</v>
      </c>
    </row>
    <row r="7" spans="1:12" s="1" customFormat="1" ht="25" customHeight="1">
      <c r="A7" s="46"/>
      <c r="B7" s="47"/>
      <c r="C7" s="48"/>
      <c r="D7" s="49"/>
      <c r="E7" s="13"/>
      <c r="F7" s="13"/>
      <c r="H7" s="44" t="s">
        <v>25</v>
      </c>
      <c r="I7" s="30">
        <f>SUMIF(Table167[Subcategory], $H7, $E$6:$E$354)</f>
        <v>0</v>
      </c>
      <c r="J7" s="29">
        <v>0</v>
      </c>
      <c r="K7" s="78">
        <f>$J7/$K$4</f>
        <v>0</v>
      </c>
      <c r="L7" s="30">
        <f>$J7-$I7</f>
        <v>0</v>
      </c>
    </row>
    <row r="8" spans="1:12" s="1" customFormat="1" ht="25" customHeight="1">
      <c r="A8" s="46"/>
      <c r="B8" s="47"/>
      <c r="C8" s="48"/>
      <c r="D8" s="49"/>
      <c r="E8" s="13"/>
      <c r="F8" s="13"/>
      <c r="H8" s="44" t="s">
        <v>3</v>
      </c>
      <c r="I8" s="30">
        <f>SUMIF(Table167[Subcategory], $H8, $E$6:$E$354)</f>
        <v>0</v>
      </c>
      <c r="J8" s="29">
        <v>0</v>
      </c>
      <c r="K8" s="78">
        <f>$J8/$K$4</f>
        <v>0</v>
      </c>
      <c r="L8" s="30">
        <f>$J8-$I8</f>
        <v>0</v>
      </c>
    </row>
    <row r="9" spans="1:12" s="1" customFormat="1" ht="25" customHeight="1">
      <c r="A9" s="46"/>
      <c r="B9" s="47"/>
      <c r="C9" s="48"/>
      <c r="D9" s="49"/>
      <c r="E9" s="13"/>
      <c r="F9" s="13"/>
      <c r="H9" s="44" t="s">
        <v>5</v>
      </c>
      <c r="I9" s="30">
        <f>SUMIF(Table167[Subcategory], $H9, $E$6:$E$354)</f>
        <v>0</v>
      </c>
      <c r="J9" s="29">
        <v>0</v>
      </c>
      <c r="K9" s="78">
        <f t="shared" ref="K9:K29" si="0">$J9/$K$4</f>
        <v>0</v>
      </c>
      <c r="L9" s="30">
        <f t="shared" ref="L9:L29" si="1">$J9-$I9</f>
        <v>0</v>
      </c>
    </row>
    <row r="10" spans="1:12" s="1" customFormat="1" ht="25" customHeight="1">
      <c r="A10" s="46"/>
      <c r="B10" s="47"/>
      <c r="C10" s="48"/>
      <c r="D10" s="49"/>
      <c r="E10" s="13"/>
      <c r="F10" s="13"/>
      <c r="H10" s="44" t="s">
        <v>7</v>
      </c>
      <c r="I10" s="30">
        <f>SUMIF(Table167[Subcategory], $H10, $E$6:$E$354)</f>
        <v>0</v>
      </c>
      <c r="J10" s="29">
        <v>0</v>
      </c>
      <c r="K10" s="78">
        <f t="shared" si="0"/>
        <v>0</v>
      </c>
      <c r="L10" s="30">
        <f t="shared" si="1"/>
        <v>0</v>
      </c>
    </row>
    <row r="11" spans="1:12" s="1" customFormat="1" ht="25" customHeight="1">
      <c r="A11" s="46"/>
      <c r="B11" s="47"/>
      <c r="C11" s="48"/>
      <c r="D11" s="49"/>
      <c r="E11" s="13"/>
      <c r="F11" s="13"/>
      <c r="H11" s="44" t="s">
        <v>8</v>
      </c>
      <c r="I11" s="30">
        <f>SUMIF(Table167[Subcategory], $H11, $E$6:$E$354)</f>
        <v>0</v>
      </c>
      <c r="J11" s="29">
        <v>0</v>
      </c>
      <c r="K11" s="78">
        <f t="shared" si="0"/>
        <v>0</v>
      </c>
      <c r="L11" s="30">
        <f t="shared" si="1"/>
        <v>0</v>
      </c>
    </row>
    <row r="12" spans="1:12" s="1" customFormat="1" ht="25" customHeight="1">
      <c r="A12" s="46"/>
      <c r="B12" s="47"/>
      <c r="C12" s="48"/>
      <c r="D12" s="49"/>
      <c r="E12" s="13"/>
      <c r="F12" s="13"/>
      <c r="H12" s="44" t="s">
        <v>9</v>
      </c>
      <c r="I12" s="30">
        <f>SUMIF(Table167[Subcategory], $H12, $E$6:$E$354)</f>
        <v>0</v>
      </c>
      <c r="J12" s="29">
        <v>0</v>
      </c>
      <c r="K12" s="78">
        <f t="shared" si="0"/>
        <v>0</v>
      </c>
      <c r="L12" s="30">
        <f t="shared" si="1"/>
        <v>0</v>
      </c>
    </row>
    <row r="13" spans="1:12" s="1" customFormat="1" ht="25" customHeight="1">
      <c r="A13" s="46"/>
      <c r="B13" s="47"/>
      <c r="C13" s="48"/>
      <c r="D13" s="49"/>
      <c r="E13" s="13"/>
      <c r="F13" s="13"/>
      <c r="H13" s="44" t="s">
        <v>11</v>
      </c>
      <c r="I13" s="30">
        <f>SUMIF(Table167[Subcategory], $H13, $E$6:$E$354)</f>
        <v>0</v>
      </c>
      <c r="J13" s="29">
        <v>0</v>
      </c>
      <c r="K13" s="78">
        <f t="shared" si="0"/>
        <v>0</v>
      </c>
      <c r="L13" s="30">
        <f t="shared" si="1"/>
        <v>0</v>
      </c>
    </row>
    <row r="14" spans="1:12" s="1" customFormat="1" ht="25" customHeight="1">
      <c r="A14" s="46"/>
      <c r="B14" s="47"/>
      <c r="C14" s="48"/>
      <c r="D14" s="49"/>
      <c r="E14" s="13"/>
      <c r="F14" s="13"/>
      <c r="H14" s="44" t="s">
        <v>13</v>
      </c>
      <c r="I14" s="30">
        <f>SUMIF(Table167[Subcategory], $H14, $E$6:$E$354)</f>
        <v>0</v>
      </c>
      <c r="J14" s="29">
        <v>0</v>
      </c>
      <c r="K14" s="78">
        <f t="shared" si="0"/>
        <v>0</v>
      </c>
      <c r="L14" s="30">
        <f t="shared" si="1"/>
        <v>0</v>
      </c>
    </row>
    <row r="15" spans="1:12" s="1" customFormat="1" ht="25" customHeight="1">
      <c r="A15" s="46"/>
      <c r="B15" s="47"/>
      <c r="C15" s="48"/>
      <c r="D15" s="49"/>
      <c r="E15" s="13"/>
      <c r="F15" s="13"/>
      <c r="H15" s="44" t="s">
        <v>27</v>
      </c>
      <c r="I15" s="30">
        <f>SUMIF(Table167[Subcategory], $H15, $E$6:$E$354)</f>
        <v>0</v>
      </c>
      <c r="J15" s="29">
        <v>0</v>
      </c>
      <c r="K15" s="78">
        <f t="shared" si="0"/>
        <v>0</v>
      </c>
      <c r="L15" s="30">
        <f t="shared" si="1"/>
        <v>0</v>
      </c>
    </row>
    <row r="16" spans="1:12" s="1" customFormat="1" ht="25" customHeight="1">
      <c r="A16" s="46"/>
      <c r="B16" s="47"/>
      <c r="C16" s="48"/>
      <c r="D16" s="49"/>
      <c r="E16" s="13"/>
      <c r="F16" s="13"/>
      <c r="H16" s="44" t="s">
        <v>18</v>
      </c>
      <c r="I16" s="30">
        <f>SUMIF(Table167[Subcategory], $H16, $E$6:$E$354)</f>
        <v>0</v>
      </c>
      <c r="J16" s="29">
        <v>0</v>
      </c>
      <c r="K16" s="78">
        <f t="shared" si="0"/>
        <v>0</v>
      </c>
      <c r="L16" s="30">
        <f t="shared" si="1"/>
        <v>0</v>
      </c>
    </row>
    <row r="17" spans="1:12" s="1" customFormat="1" ht="25" customHeight="1">
      <c r="A17" s="46"/>
      <c r="B17" s="47"/>
      <c r="C17" s="48"/>
      <c r="D17" s="49"/>
      <c r="E17" s="13"/>
      <c r="F17" s="13"/>
      <c r="H17" s="44" t="s">
        <v>21</v>
      </c>
      <c r="I17" s="30">
        <f>SUMIF(Table167[Subcategory], $H17, $E$6:$E$354)</f>
        <v>0</v>
      </c>
      <c r="J17" s="29">
        <v>0</v>
      </c>
      <c r="K17" s="78">
        <f t="shared" si="0"/>
        <v>0</v>
      </c>
      <c r="L17" s="30">
        <f t="shared" si="1"/>
        <v>0</v>
      </c>
    </row>
    <row r="18" spans="1:12" s="1" customFormat="1" ht="25" customHeight="1">
      <c r="A18" s="46"/>
      <c r="B18" s="47"/>
      <c r="C18" s="48"/>
      <c r="D18" s="49"/>
      <c r="E18" s="13"/>
      <c r="F18" s="13"/>
      <c r="H18" s="44" t="s">
        <v>23</v>
      </c>
      <c r="I18" s="30">
        <f>SUMIF(Table167[Subcategory], $H18, $E$6:$E$354)</f>
        <v>0</v>
      </c>
      <c r="J18" s="29">
        <v>0</v>
      </c>
      <c r="K18" s="78">
        <f t="shared" si="0"/>
        <v>0</v>
      </c>
      <c r="L18" s="30">
        <f t="shared" si="1"/>
        <v>0</v>
      </c>
    </row>
    <row r="19" spans="1:12" s="1" customFormat="1" ht="25" customHeight="1">
      <c r="A19" s="46"/>
      <c r="B19" s="47"/>
      <c r="C19" s="48"/>
      <c r="D19" s="49"/>
      <c r="E19" s="13"/>
      <c r="F19" s="13"/>
      <c r="H19" s="44" t="s">
        <v>29</v>
      </c>
      <c r="I19" s="30">
        <f>SUMIF(Table167[Subcategory], $H19, $E$6:$E$354)</f>
        <v>0</v>
      </c>
      <c r="J19" s="29">
        <v>0</v>
      </c>
      <c r="K19" s="78">
        <f t="shared" si="0"/>
        <v>0</v>
      </c>
      <c r="L19" s="30">
        <f t="shared" si="1"/>
        <v>0</v>
      </c>
    </row>
    <row r="20" spans="1:12" s="1" customFormat="1" ht="25" customHeight="1">
      <c r="A20" s="46"/>
      <c r="B20" s="47"/>
      <c r="C20" s="48"/>
      <c r="D20" s="49"/>
      <c r="E20" s="13"/>
      <c r="F20" s="13"/>
      <c r="H20" s="44" t="s">
        <v>58</v>
      </c>
      <c r="I20" s="30">
        <f>SUMIF(Table167[Subcategory], $H20, $E$6:$E$354)</f>
        <v>0</v>
      </c>
      <c r="J20" s="29">
        <v>0</v>
      </c>
      <c r="K20" s="78">
        <f t="shared" si="0"/>
        <v>0</v>
      </c>
      <c r="L20" s="30">
        <f t="shared" si="1"/>
        <v>0</v>
      </c>
    </row>
    <row r="21" spans="1:12" s="1" customFormat="1" ht="25" customHeight="1">
      <c r="A21" s="46"/>
      <c r="B21" s="47"/>
      <c r="C21" s="48"/>
      <c r="D21" s="49"/>
      <c r="E21" s="13"/>
      <c r="F21" s="13"/>
      <c r="H21" s="44" t="s">
        <v>31</v>
      </c>
      <c r="I21" s="30">
        <f>SUMIF(Table167[Subcategory], $H21, $E$6:$E$354)</f>
        <v>0</v>
      </c>
      <c r="J21" s="29">
        <v>0</v>
      </c>
      <c r="K21" s="78">
        <f t="shared" si="0"/>
        <v>0</v>
      </c>
      <c r="L21" s="30">
        <f t="shared" si="1"/>
        <v>0</v>
      </c>
    </row>
    <row r="22" spans="1:12" s="1" customFormat="1" ht="25" customHeight="1">
      <c r="A22" s="46"/>
      <c r="B22" s="47"/>
      <c r="C22" s="48"/>
      <c r="D22" s="49"/>
      <c r="E22" s="13"/>
      <c r="F22" s="13"/>
      <c r="H22" s="44" t="s">
        <v>33</v>
      </c>
      <c r="I22" s="30">
        <f>SUMIF(Table167[Subcategory], $H22, $E$6:$E$354)</f>
        <v>0</v>
      </c>
      <c r="J22" s="29">
        <v>0</v>
      </c>
      <c r="K22" s="78">
        <f t="shared" si="0"/>
        <v>0</v>
      </c>
      <c r="L22" s="30">
        <f t="shared" si="1"/>
        <v>0</v>
      </c>
    </row>
    <row r="23" spans="1:12" s="1" customFormat="1" ht="25" customHeight="1">
      <c r="A23" s="46"/>
      <c r="B23" s="47"/>
      <c r="C23" s="48"/>
      <c r="D23" s="49"/>
      <c r="E23" s="13"/>
      <c r="F23" s="13"/>
      <c r="H23" s="44" t="s">
        <v>38</v>
      </c>
      <c r="I23" s="30">
        <f>SUMIF(Table167[Subcategory], $H23, $E$6:$E$354)</f>
        <v>0</v>
      </c>
      <c r="J23" s="29">
        <v>0</v>
      </c>
      <c r="K23" s="78">
        <f t="shared" si="0"/>
        <v>0</v>
      </c>
      <c r="L23" s="30">
        <f t="shared" si="1"/>
        <v>0</v>
      </c>
    </row>
    <row r="24" spans="1:12" s="1" customFormat="1" ht="25" customHeight="1">
      <c r="A24" s="46"/>
      <c r="B24" s="47"/>
      <c r="C24" s="48"/>
      <c r="D24" s="49"/>
      <c r="E24" s="13"/>
      <c r="F24" s="13"/>
      <c r="H24" s="44" t="s">
        <v>41</v>
      </c>
      <c r="I24" s="30">
        <f>SUMIF(Table167[Subcategory], $H24, $E$6:$E$354)</f>
        <v>0</v>
      </c>
      <c r="J24" s="29">
        <v>0</v>
      </c>
      <c r="K24" s="78">
        <f t="shared" si="0"/>
        <v>0</v>
      </c>
      <c r="L24" s="30">
        <f t="shared" si="1"/>
        <v>0</v>
      </c>
    </row>
    <row r="25" spans="1:12" s="1" customFormat="1" ht="25" customHeight="1">
      <c r="A25" s="46"/>
      <c r="B25" s="47"/>
      <c r="C25" s="48"/>
      <c r="D25" s="49"/>
      <c r="E25" s="13"/>
      <c r="F25" s="13"/>
      <c r="H25" s="44" t="s">
        <v>40</v>
      </c>
      <c r="I25" s="30">
        <f>SUMIF(Table167[Subcategory], $H25, $E$6:$E$354)</f>
        <v>0</v>
      </c>
      <c r="J25" s="29">
        <v>0</v>
      </c>
      <c r="K25" s="78">
        <f t="shared" si="0"/>
        <v>0</v>
      </c>
      <c r="L25" s="30">
        <f t="shared" si="1"/>
        <v>0</v>
      </c>
    </row>
    <row r="26" spans="1:12" s="1" customFormat="1" ht="25" customHeight="1">
      <c r="A26" s="46"/>
      <c r="B26" s="47"/>
      <c r="C26" s="48"/>
      <c r="D26" s="49"/>
      <c r="E26" s="13"/>
      <c r="F26" s="13"/>
      <c r="G26" s="86">
        <f>SUM(I26:I29)</f>
        <v>0</v>
      </c>
      <c r="H26" s="44" t="s">
        <v>46</v>
      </c>
      <c r="I26" s="30">
        <f>SUMIF(Table167[Subcategory], $H26, $E$6:$E$354)</f>
        <v>0</v>
      </c>
      <c r="J26" s="29">
        <v>0</v>
      </c>
      <c r="K26" s="78">
        <f t="shared" si="0"/>
        <v>0</v>
      </c>
      <c r="L26" s="30">
        <f t="shared" si="1"/>
        <v>0</v>
      </c>
    </row>
    <row r="27" spans="1:12" s="1" customFormat="1" ht="25" customHeight="1">
      <c r="A27" s="46"/>
      <c r="B27" s="47"/>
      <c r="C27" s="48"/>
      <c r="D27" s="49"/>
      <c r="E27" s="13"/>
      <c r="F27" s="13"/>
      <c r="G27" s="87"/>
      <c r="H27" s="44" t="s">
        <v>47</v>
      </c>
      <c r="I27" s="30">
        <f>SUMIF(Table167[Subcategory], $H27, $E$6:$E$354)</f>
        <v>0</v>
      </c>
      <c r="J27" s="29">
        <v>0</v>
      </c>
      <c r="K27" s="78">
        <f t="shared" si="0"/>
        <v>0</v>
      </c>
      <c r="L27" s="30">
        <f t="shared" si="1"/>
        <v>0</v>
      </c>
    </row>
    <row r="28" spans="1:12" s="1" customFormat="1" ht="25" customHeight="1">
      <c r="A28" s="46"/>
      <c r="B28" s="47"/>
      <c r="C28" s="48"/>
      <c r="D28" s="49"/>
      <c r="E28" s="13"/>
      <c r="F28" s="13"/>
      <c r="G28" s="87"/>
      <c r="H28" s="44" t="s">
        <v>45</v>
      </c>
      <c r="I28" s="30">
        <f>SUMIF(Table167[Subcategory], $H28, $E$6:$E$354)</f>
        <v>0</v>
      </c>
      <c r="J28" s="29">
        <v>0</v>
      </c>
      <c r="K28" s="78">
        <f t="shared" si="0"/>
        <v>0</v>
      </c>
      <c r="L28" s="30">
        <f t="shared" si="1"/>
        <v>0</v>
      </c>
    </row>
    <row r="29" spans="1:12" s="1" customFormat="1" ht="25" customHeight="1" thickBot="1">
      <c r="A29" s="46"/>
      <c r="B29" s="47"/>
      <c r="C29" s="48"/>
      <c r="D29" s="49"/>
      <c r="E29" s="13"/>
      <c r="F29" s="13"/>
      <c r="G29" s="87"/>
      <c r="H29" s="45" t="s">
        <v>49</v>
      </c>
      <c r="I29" s="40">
        <f>SUMIF(Table167[Subcategory], $H29, $E$6:$E$354)</f>
        <v>0</v>
      </c>
      <c r="J29" s="38">
        <v>0</v>
      </c>
      <c r="K29" s="79">
        <f t="shared" si="0"/>
        <v>0</v>
      </c>
      <c r="L29" s="40">
        <f t="shared" si="1"/>
        <v>0</v>
      </c>
    </row>
    <row r="30" spans="1:12" s="1" customFormat="1" ht="25" customHeight="1" thickTop="1">
      <c r="A30" s="46"/>
      <c r="B30" s="47"/>
      <c r="C30" s="48"/>
      <c r="D30" s="49"/>
      <c r="E30" s="13"/>
      <c r="F30" s="13"/>
      <c r="H30" s="36" t="s">
        <v>67</v>
      </c>
      <c r="I30" s="35">
        <f>SUM(I6:I29)</f>
        <v>0</v>
      </c>
      <c r="J30" s="35">
        <f>SUM(J6:J29)</f>
        <v>0</v>
      </c>
      <c r="K30" s="35">
        <f>SUM(K6:K29)</f>
        <v>0</v>
      </c>
      <c r="L30" s="35">
        <f>SUM(L6:L29)</f>
        <v>0</v>
      </c>
    </row>
    <row r="31" spans="1:12" s="1" customFormat="1" ht="25" customHeight="1">
      <c r="A31" s="46"/>
      <c r="B31" s="47"/>
      <c r="C31" s="48"/>
      <c r="D31" s="49"/>
      <c r="E31" s="13"/>
      <c r="F31" s="13"/>
      <c r="H31" s="15"/>
      <c r="I31" s="6"/>
      <c r="J31" s="43"/>
      <c r="K31" s="6"/>
      <c r="L31" s="6"/>
    </row>
    <row r="32" spans="1:12" ht="25" customHeight="1">
      <c r="A32" s="46"/>
      <c r="B32" s="47"/>
      <c r="C32" s="48"/>
      <c r="D32" s="49"/>
      <c r="E32" s="13"/>
      <c r="F32" s="13"/>
      <c r="H32" s="53"/>
      <c r="I32" s="29"/>
      <c r="J32" s="57" t="s">
        <v>77</v>
      </c>
      <c r="K32" s="39"/>
      <c r="L32" s="29"/>
    </row>
    <row r="33" spans="1:12" ht="25" customHeight="1">
      <c r="A33" s="46"/>
      <c r="B33" s="47"/>
      <c r="C33" s="48"/>
      <c r="D33" s="49"/>
      <c r="E33" s="13"/>
      <c r="F33" s="13"/>
      <c r="H33" s="53"/>
      <c r="I33" s="29"/>
      <c r="J33" s="56">
        <f>$J$4-$J$30</f>
        <v>0</v>
      </c>
      <c r="K33" s="39"/>
      <c r="L33" s="29"/>
    </row>
    <row r="34" spans="1:12" ht="25" customHeight="1">
      <c r="A34" s="46"/>
      <c r="B34" s="47"/>
      <c r="C34" s="48"/>
      <c r="D34" s="49"/>
      <c r="E34" s="13"/>
      <c r="F34" s="13"/>
      <c r="H34" s="53"/>
      <c r="I34" s="29"/>
      <c r="J34" s="29"/>
      <c r="K34" s="39"/>
      <c r="L34" s="29"/>
    </row>
    <row r="35" spans="1:12" ht="25" customHeight="1">
      <c r="A35" s="46"/>
      <c r="B35" s="47"/>
      <c r="C35" s="48"/>
      <c r="D35" s="49"/>
      <c r="E35" s="13"/>
      <c r="F35" s="13"/>
      <c r="H35" s="53"/>
      <c r="I35" s="29"/>
      <c r="J35" s="29"/>
      <c r="K35" s="39"/>
      <c r="L35" s="29"/>
    </row>
    <row r="36" spans="1:12" ht="25" customHeight="1">
      <c r="A36" s="46"/>
      <c r="B36" s="47"/>
      <c r="C36" s="48"/>
      <c r="D36" s="49"/>
      <c r="E36" s="13"/>
      <c r="F36" s="13"/>
      <c r="H36" s="53"/>
      <c r="I36" s="29"/>
      <c r="J36" s="29"/>
      <c r="K36" s="39"/>
      <c r="L36" s="29"/>
    </row>
    <row r="37" spans="1:12" ht="25" customHeight="1">
      <c r="A37" s="46"/>
      <c r="B37" s="47"/>
      <c r="C37" s="48"/>
      <c r="D37" s="49"/>
      <c r="E37" s="13"/>
      <c r="F37" s="13"/>
      <c r="H37" s="54"/>
      <c r="I37" s="29"/>
      <c r="J37" s="29"/>
      <c r="K37" s="39"/>
      <c r="L37" s="29"/>
    </row>
    <row r="38" spans="1:12" ht="25" customHeight="1">
      <c r="A38" s="46"/>
      <c r="B38" s="50"/>
      <c r="C38" s="49"/>
      <c r="D38" s="49"/>
      <c r="E38" s="13"/>
      <c r="F38" s="13"/>
      <c r="H38" s="55"/>
      <c r="I38" s="39"/>
      <c r="J38" s="39"/>
      <c r="K38" s="39"/>
      <c r="L38" s="39"/>
    </row>
    <row r="39" spans="1:12" ht="25" customHeight="1">
      <c r="A39" s="46"/>
      <c r="B39" s="50"/>
      <c r="C39" s="49"/>
      <c r="D39" s="49"/>
      <c r="E39" s="13"/>
      <c r="F39" s="13"/>
    </row>
    <row r="40" spans="1:12" ht="25" customHeight="1">
      <c r="A40" s="46"/>
      <c r="B40" s="50"/>
      <c r="C40" s="49"/>
      <c r="D40" s="49"/>
      <c r="E40" s="13"/>
      <c r="F40" s="13"/>
    </row>
    <row r="41" spans="1:12" ht="25" customHeight="1">
      <c r="A41" s="46"/>
      <c r="B41" s="50"/>
      <c r="C41" s="49"/>
      <c r="D41" s="49"/>
      <c r="E41" s="13"/>
      <c r="F41" s="13"/>
    </row>
    <row r="42" spans="1:12" ht="25" customHeight="1">
      <c r="A42" s="46"/>
      <c r="B42" s="50"/>
      <c r="C42" s="49"/>
      <c r="D42" s="49"/>
      <c r="E42" s="13"/>
      <c r="F42" s="13"/>
    </row>
    <row r="43" spans="1:12" ht="25" customHeight="1">
      <c r="A43" s="46"/>
      <c r="B43" s="50"/>
      <c r="C43" s="49"/>
      <c r="D43" s="49"/>
      <c r="E43" s="13"/>
      <c r="F43" s="13"/>
    </row>
    <row r="44" spans="1:12" ht="25" customHeight="1">
      <c r="A44" s="46"/>
      <c r="B44" s="50"/>
      <c r="C44" s="49"/>
      <c r="D44" s="49"/>
      <c r="E44" s="13"/>
      <c r="F44" s="13"/>
    </row>
    <row r="45" spans="1:12" ht="25" customHeight="1">
      <c r="A45" s="46"/>
      <c r="B45" s="50"/>
      <c r="C45" s="49"/>
      <c r="D45" s="49"/>
      <c r="E45" s="13"/>
      <c r="F45" s="13"/>
    </row>
    <row r="46" spans="1:12" ht="25" customHeight="1">
      <c r="A46" s="46"/>
      <c r="B46" s="50"/>
      <c r="C46" s="49"/>
      <c r="D46" s="49"/>
      <c r="E46" s="13"/>
      <c r="F46" s="13"/>
    </row>
    <row r="47" spans="1:12" ht="25" customHeight="1">
      <c r="A47" s="46"/>
      <c r="B47" s="50"/>
      <c r="C47" s="49"/>
      <c r="D47" s="49"/>
      <c r="E47" s="13"/>
      <c r="F47" s="13"/>
    </row>
    <row r="48" spans="1:12" ht="25" customHeight="1">
      <c r="A48" s="46"/>
      <c r="B48" s="50"/>
      <c r="C48" s="49"/>
      <c r="D48" s="49"/>
      <c r="E48" s="13"/>
      <c r="F48" s="13"/>
    </row>
    <row r="49" spans="1:6" ht="25" customHeight="1">
      <c r="A49" s="46"/>
      <c r="B49" s="50"/>
      <c r="C49" s="49"/>
      <c r="D49" s="49"/>
      <c r="E49" s="13"/>
      <c r="F49" s="13"/>
    </row>
    <row r="50" spans="1:6" ht="25" customHeight="1">
      <c r="A50" s="46"/>
      <c r="B50" s="50"/>
      <c r="C50" s="49"/>
      <c r="D50" s="49"/>
      <c r="E50" s="13"/>
      <c r="F50" s="13"/>
    </row>
    <row r="51" spans="1:6" ht="25" customHeight="1">
      <c r="A51" s="46"/>
      <c r="B51" s="50"/>
      <c r="C51" s="49"/>
      <c r="D51" s="49"/>
      <c r="E51" s="13"/>
      <c r="F51" s="13"/>
    </row>
    <row r="52" spans="1:6" ht="25" customHeight="1">
      <c r="A52" s="46"/>
      <c r="B52" s="50"/>
      <c r="C52" s="49"/>
      <c r="D52" s="49"/>
      <c r="E52" s="13"/>
      <c r="F52" s="13"/>
    </row>
    <row r="53" spans="1:6" ht="25" customHeight="1">
      <c r="A53" s="46"/>
      <c r="B53" s="50"/>
      <c r="C53" s="49"/>
      <c r="D53" s="49"/>
      <c r="E53" s="13"/>
      <c r="F53" s="13"/>
    </row>
    <row r="54" spans="1:6" ht="25" customHeight="1">
      <c r="A54" s="46"/>
      <c r="B54" s="50"/>
      <c r="C54" s="49"/>
      <c r="D54" s="49"/>
      <c r="E54" s="13"/>
      <c r="F54" s="13"/>
    </row>
    <row r="55" spans="1:6" ht="25" customHeight="1">
      <c r="A55" s="46"/>
      <c r="B55" s="50"/>
      <c r="C55" s="49"/>
      <c r="D55" s="49"/>
      <c r="E55" s="13"/>
      <c r="F55" s="13"/>
    </row>
    <row r="56" spans="1:6" ht="25" customHeight="1">
      <c r="A56" s="46"/>
      <c r="B56" s="50"/>
      <c r="C56" s="49"/>
      <c r="D56" s="49"/>
      <c r="E56" s="13"/>
      <c r="F56" s="13"/>
    </row>
    <row r="57" spans="1:6" ht="25" customHeight="1">
      <c r="A57" s="46"/>
      <c r="B57" s="50"/>
      <c r="C57" s="49"/>
      <c r="D57" s="49"/>
      <c r="E57" s="13"/>
      <c r="F57" s="13"/>
    </row>
    <row r="58" spans="1:6" ht="25" customHeight="1">
      <c r="A58" s="46"/>
      <c r="B58" s="50"/>
      <c r="C58" s="49"/>
      <c r="D58" s="49"/>
      <c r="E58" s="13"/>
      <c r="F58" s="13"/>
    </row>
    <row r="59" spans="1:6" ht="25" customHeight="1">
      <c r="A59" s="46"/>
      <c r="B59" s="50"/>
      <c r="C59" s="49"/>
      <c r="D59" s="49"/>
      <c r="E59" s="13"/>
      <c r="F59" s="13"/>
    </row>
    <row r="60" spans="1:6" ht="25" customHeight="1">
      <c r="A60" s="46"/>
      <c r="B60" s="50"/>
      <c r="C60" s="49"/>
      <c r="D60" s="49"/>
      <c r="E60" s="13"/>
      <c r="F60" s="13"/>
    </row>
    <row r="61" spans="1:6" ht="25" customHeight="1">
      <c r="A61" s="46"/>
      <c r="B61" s="50"/>
      <c r="C61" s="49"/>
      <c r="D61" s="49"/>
      <c r="E61" s="13"/>
      <c r="F61" s="13"/>
    </row>
    <row r="62" spans="1:6" ht="25" customHeight="1">
      <c r="A62" s="46"/>
      <c r="B62" s="50"/>
      <c r="C62" s="49"/>
      <c r="D62" s="49"/>
      <c r="E62" s="13"/>
      <c r="F62" s="13"/>
    </row>
    <row r="63" spans="1:6" ht="25" customHeight="1">
      <c r="A63" s="46"/>
      <c r="B63" s="50"/>
      <c r="C63" s="49"/>
      <c r="D63" s="49"/>
      <c r="E63" s="13"/>
      <c r="F63" s="13"/>
    </row>
    <row r="64" spans="1:6" ht="25" customHeight="1">
      <c r="A64" s="46"/>
      <c r="B64" s="50"/>
      <c r="C64" s="49"/>
      <c r="D64" s="49"/>
      <c r="E64" s="13"/>
      <c r="F64" s="13"/>
    </row>
    <row r="65" spans="1:6" ht="25" customHeight="1">
      <c r="A65" s="46"/>
      <c r="B65" s="50"/>
      <c r="C65" s="49"/>
      <c r="D65" s="49"/>
      <c r="E65" s="13"/>
      <c r="F65" s="13"/>
    </row>
    <row r="66" spans="1:6" ht="25" customHeight="1">
      <c r="A66" s="46"/>
      <c r="B66" s="50"/>
      <c r="C66" s="49"/>
      <c r="D66" s="49"/>
      <c r="E66" s="13"/>
      <c r="F66" s="13"/>
    </row>
    <row r="67" spans="1:6" ht="25" customHeight="1">
      <c r="A67" s="46"/>
      <c r="B67" s="50"/>
      <c r="C67" s="49"/>
      <c r="D67" s="49"/>
      <c r="E67" s="13"/>
      <c r="F67" s="13"/>
    </row>
    <row r="68" spans="1:6" ht="25" customHeight="1">
      <c r="A68" s="46"/>
      <c r="B68" s="50"/>
      <c r="C68" s="49"/>
      <c r="D68" s="49"/>
      <c r="E68" s="13"/>
      <c r="F68" s="13"/>
    </row>
    <row r="69" spans="1:6" ht="25" customHeight="1">
      <c r="A69" s="46"/>
      <c r="B69" s="50"/>
      <c r="C69" s="49"/>
      <c r="D69" s="49"/>
      <c r="E69" s="13"/>
      <c r="F69" s="13"/>
    </row>
    <row r="70" spans="1:6" ht="25" customHeight="1">
      <c r="A70" s="46"/>
      <c r="B70" s="50"/>
      <c r="C70" s="49"/>
      <c r="D70" s="49"/>
      <c r="E70" s="13"/>
      <c r="F70" s="13"/>
    </row>
    <row r="71" spans="1:6" ht="25" customHeight="1">
      <c r="A71" s="46"/>
      <c r="B71" s="50"/>
      <c r="C71" s="49"/>
      <c r="D71" s="49"/>
      <c r="E71" s="13"/>
      <c r="F71" s="13"/>
    </row>
    <row r="72" spans="1:6" ht="25" customHeight="1">
      <c r="A72" s="46"/>
      <c r="B72" s="50"/>
      <c r="C72" s="49"/>
      <c r="D72" s="49"/>
      <c r="E72" s="13"/>
      <c r="F72" s="13"/>
    </row>
    <row r="73" spans="1:6" ht="25" customHeight="1">
      <c r="A73" s="46"/>
      <c r="B73" s="50"/>
      <c r="C73" s="49"/>
      <c r="D73" s="49"/>
      <c r="E73" s="13"/>
      <c r="F73" s="13"/>
    </row>
    <row r="74" spans="1:6" ht="25" customHeight="1">
      <c r="A74" s="46"/>
      <c r="B74" s="50"/>
      <c r="C74" s="49"/>
      <c r="D74" s="49"/>
      <c r="E74" s="13"/>
      <c r="F74" s="13"/>
    </row>
    <row r="75" spans="1:6" ht="25" customHeight="1">
      <c r="A75" s="46"/>
      <c r="B75" s="50"/>
      <c r="C75" s="49"/>
      <c r="D75" s="49"/>
      <c r="E75" s="13"/>
      <c r="F75" s="13"/>
    </row>
    <row r="76" spans="1:6" ht="25" customHeight="1">
      <c r="A76" s="46"/>
      <c r="B76" s="50"/>
      <c r="C76" s="49"/>
      <c r="D76" s="49"/>
      <c r="E76" s="13"/>
      <c r="F76" s="13"/>
    </row>
    <row r="77" spans="1:6" ht="25" customHeight="1">
      <c r="A77" s="46"/>
      <c r="B77" s="50"/>
      <c r="C77" s="49"/>
      <c r="D77" s="49"/>
      <c r="E77" s="13"/>
      <c r="F77" s="13"/>
    </row>
    <row r="78" spans="1:6" ht="25" customHeight="1">
      <c r="A78" s="46"/>
      <c r="B78" s="50"/>
      <c r="C78" s="49"/>
      <c r="D78" s="49"/>
      <c r="E78" s="13"/>
      <c r="F78" s="13"/>
    </row>
    <row r="79" spans="1:6" ht="25" customHeight="1">
      <c r="A79" s="46"/>
      <c r="B79" s="50"/>
      <c r="C79" s="49"/>
      <c r="D79" s="49"/>
      <c r="E79" s="13"/>
      <c r="F79" s="13"/>
    </row>
    <row r="80" spans="1:6" ht="25" customHeight="1">
      <c r="A80" s="46"/>
      <c r="B80" s="50"/>
      <c r="C80" s="49"/>
      <c r="D80" s="49"/>
      <c r="E80" s="13"/>
      <c r="F80" s="13"/>
    </row>
    <row r="81" spans="1:6" ht="25" customHeight="1">
      <c r="A81" s="46"/>
      <c r="B81" s="50"/>
      <c r="C81" s="49"/>
      <c r="D81" s="49"/>
      <c r="E81" s="13"/>
      <c r="F81" s="13"/>
    </row>
    <row r="82" spans="1:6" ht="25" customHeight="1">
      <c r="A82" s="46"/>
      <c r="B82" s="50"/>
      <c r="C82" s="49"/>
      <c r="D82" s="49"/>
      <c r="E82" s="13"/>
      <c r="F82" s="13"/>
    </row>
    <row r="83" spans="1:6" ht="25" customHeight="1">
      <c r="A83" s="46"/>
      <c r="B83" s="50"/>
      <c r="C83" s="49"/>
      <c r="D83" s="49"/>
      <c r="E83" s="13"/>
      <c r="F83" s="13"/>
    </row>
    <row r="84" spans="1:6" ht="25" customHeight="1">
      <c r="A84" s="46"/>
      <c r="B84" s="50"/>
      <c r="C84" s="49"/>
      <c r="D84" s="49"/>
      <c r="E84" s="13"/>
      <c r="F84" s="13"/>
    </row>
    <row r="85" spans="1:6" ht="25" customHeight="1">
      <c r="A85" s="46"/>
      <c r="B85" s="50"/>
      <c r="C85" s="49"/>
      <c r="D85" s="49"/>
      <c r="E85" s="13"/>
      <c r="F85" s="13"/>
    </row>
    <row r="86" spans="1:6" ht="25" customHeight="1">
      <c r="A86" s="46"/>
      <c r="B86" s="50"/>
      <c r="C86" s="49"/>
      <c r="D86" s="49"/>
      <c r="E86" s="13"/>
      <c r="F86" s="13"/>
    </row>
    <row r="87" spans="1:6" ht="25" customHeight="1">
      <c r="A87" s="46"/>
      <c r="B87" s="50"/>
      <c r="C87" s="49"/>
      <c r="D87" s="49"/>
      <c r="E87" s="13"/>
      <c r="F87" s="13"/>
    </row>
    <row r="88" spans="1:6" ht="25" customHeight="1">
      <c r="A88" s="46"/>
      <c r="B88" s="50"/>
      <c r="C88" s="49"/>
      <c r="D88" s="49"/>
      <c r="E88" s="13"/>
      <c r="F88" s="13"/>
    </row>
    <row r="89" spans="1:6" ht="25" customHeight="1">
      <c r="A89" s="46"/>
      <c r="B89" s="50"/>
      <c r="C89" s="49"/>
      <c r="D89" s="49"/>
      <c r="E89" s="13"/>
      <c r="F89" s="13"/>
    </row>
    <row r="90" spans="1:6" ht="25" customHeight="1">
      <c r="A90" s="46"/>
      <c r="B90" s="50"/>
      <c r="C90" s="49"/>
      <c r="D90" s="49"/>
      <c r="E90" s="13"/>
      <c r="F90" s="13"/>
    </row>
    <row r="91" spans="1:6" ht="25" customHeight="1">
      <c r="A91" s="46"/>
      <c r="B91" s="50"/>
      <c r="C91" s="49"/>
      <c r="D91" s="49"/>
      <c r="E91" s="13"/>
      <c r="F91" s="13"/>
    </row>
    <row r="92" spans="1:6" ht="25" customHeight="1">
      <c r="A92" s="46"/>
      <c r="B92" s="50"/>
      <c r="C92" s="49"/>
      <c r="D92" s="49"/>
      <c r="E92" s="13"/>
      <c r="F92" s="13"/>
    </row>
    <row r="93" spans="1:6" ht="25" customHeight="1">
      <c r="A93" s="46"/>
      <c r="B93" s="50"/>
      <c r="C93" s="49"/>
      <c r="D93" s="49"/>
      <c r="E93" s="13"/>
      <c r="F93" s="13"/>
    </row>
    <row r="94" spans="1:6" ht="25" customHeight="1">
      <c r="A94" s="46"/>
      <c r="B94" s="50"/>
      <c r="C94" s="49"/>
      <c r="D94" s="49"/>
      <c r="E94" s="13"/>
      <c r="F94" s="13"/>
    </row>
    <row r="95" spans="1:6" ht="25" customHeight="1">
      <c r="A95" s="46"/>
      <c r="B95" s="50"/>
      <c r="C95" s="49"/>
      <c r="D95" s="49"/>
      <c r="E95" s="13"/>
      <c r="F95" s="13"/>
    </row>
    <row r="96" spans="1:6" ht="25" customHeight="1">
      <c r="A96" s="46"/>
      <c r="B96" s="50"/>
      <c r="C96" s="49"/>
      <c r="D96" s="49"/>
      <c r="E96" s="13"/>
      <c r="F96" s="13"/>
    </row>
    <row r="97" spans="1:6" ht="25" customHeight="1">
      <c r="A97" s="46"/>
      <c r="B97" s="50"/>
      <c r="C97" s="49"/>
      <c r="D97" s="49"/>
      <c r="E97" s="13"/>
      <c r="F97" s="13"/>
    </row>
    <row r="98" spans="1:6" ht="25" customHeight="1">
      <c r="A98" s="46"/>
      <c r="B98" s="50"/>
      <c r="C98" s="49"/>
      <c r="D98" s="49"/>
      <c r="E98" s="13"/>
      <c r="F98" s="13"/>
    </row>
    <row r="99" spans="1:6" ht="25" customHeight="1">
      <c r="A99" s="46"/>
      <c r="B99" s="50"/>
      <c r="C99" s="49"/>
      <c r="D99" s="49"/>
      <c r="E99" s="13"/>
      <c r="F99" s="13"/>
    </row>
    <row r="100" spans="1:6" ht="25" customHeight="1">
      <c r="A100" s="46"/>
      <c r="B100" s="50"/>
      <c r="C100" s="49"/>
      <c r="D100" s="49"/>
      <c r="E100" s="13"/>
      <c r="F100" s="13"/>
    </row>
    <row r="101" spans="1:6" ht="25" customHeight="1">
      <c r="A101" s="46"/>
      <c r="B101" s="50"/>
      <c r="C101" s="49"/>
      <c r="D101" s="49"/>
      <c r="E101" s="13"/>
      <c r="F101" s="13"/>
    </row>
    <row r="102" spans="1:6" ht="25" customHeight="1">
      <c r="A102" s="46"/>
      <c r="B102" s="50"/>
      <c r="C102" s="49"/>
      <c r="D102" s="49"/>
      <c r="E102" s="13"/>
      <c r="F102" s="13"/>
    </row>
    <row r="103" spans="1:6" ht="25" customHeight="1">
      <c r="A103" s="46"/>
      <c r="B103" s="50"/>
      <c r="C103" s="49"/>
      <c r="D103" s="49"/>
      <c r="E103" s="13"/>
      <c r="F103" s="13"/>
    </row>
    <row r="104" spans="1:6" ht="25" customHeight="1">
      <c r="A104" s="46"/>
      <c r="B104" s="50"/>
      <c r="C104" s="49"/>
      <c r="D104" s="49"/>
      <c r="E104" s="13"/>
      <c r="F104" s="13"/>
    </row>
    <row r="105" spans="1:6" ht="25" customHeight="1">
      <c r="A105" s="46"/>
      <c r="B105" s="50"/>
      <c r="C105" s="49"/>
      <c r="D105" s="49"/>
      <c r="E105" s="13"/>
      <c r="F105" s="13"/>
    </row>
    <row r="106" spans="1:6" ht="25" customHeight="1">
      <c r="A106" s="46"/>
      <c r="B106" s="50"/>
      <c r="C106" s="49"/>
      <c r="D106" s="49"/>
      <c r="E106" s="13"/>
      <c r="F106" s="13"/>
    </row>
    <row r="107" spans="1:6" ht="25" customHeight="1">
      <c r="A107" s="46"/>
      <c r="B107" s="50"/>
      <c r="C107" s="49"/>
      <c r="D107" s="49"/>
      <c r="E107" s="13"/>
      <c r="F107" s="13"/>
    </row>
    <row r="108" spans="1:6" ht="25" customHeight="1">
      <c r="A108" s="46"/>
      <c r="B108" s="50"/>
      <c r="C108" s="49"/>
      <c r="D108" s="49"/>
      <c r="E108" s="13"/>
      <c r="F108" s="13"/>
    </row>
    <row r="109" spans="1:6" ht="25" customHeight="1">
      <c r="A109" s="46"/>
      <c r="B109" s="50"/>
      <c r="C109" s="49"/>
      <c r="D109" s="49"/>
      <c r="E109" s="13"/>
      <c r="F109" s="13"/>
    </row>
    <row r="110" spans="1:6" ht="25" customHeight="1">
      <c r="A110" s="46"/>
      <c r="B110" s="50"/>
      <c r="C110" s="49"/>
      <c r="D110" s="49"/>
      <c r="E110" s="13"/>
      <c r="F110" s="13"/>
    </row>
    <row r="111" spans="1:6" ht="25" customHeight="1">
      <c r="A111" s="46"/>
      <c r="B111" s="50"/>
      <c r="C111" s="49"/>
      <c r="D111" s="49"/>
      <c r="E111" s="13"/>
      <c r="F111" s="13"/>
    </row>
    <row r="112" spans="1:6" ht="25" customHeight="1">
      <c r="A112" s="46"/>
      <c r="B112" s="50"/>
      <c r="C112" s="49"/>
      <c r="D112" s="49"/>
      <c r="E112" s="13"/>
      <c r="F112" s="13"/>
    </row>
    <row r="113" spans="1:6" ht="25" customHeight="1">
      <c r="A113" s="46"/>
      <c r="B113" s="50"/>
      <c r="C113" s="49"/>
      <c r="D113" s="49"/>
      <c r="E113" s="13"/>
      <c r="F113" s="13"/>
    </row>
    <row r="114" spans="1:6" ht="25" customHeight="1">
      <c r="A114" s="46"/>
      <c r="B114" s="50"/>
      <c r="C114" s="49"/>
      <c r="D114" s="49"/>
      <c r="E114" s="13"/>
      <c r="F114" s="13"/>
    </row>
    <row r="115" spans="1:6" ht="25" customHeight="1">
      <c r="A115" s="46"/>
      <c r="B115" s="50"/>
      <c r="C115" s="49"/>
      <c r="D115" s="49"/>
      <c r="E115" s="13"/>
      <c r="F115" s="13"/>
    </row>
    <row r="116" spans="1:6" ht="25" customHeight="1">
      <c r="A116" s="46"/>
      <c r="B116" s="50"/>
      <c r="C116" s="49"/>
      <c r="D116" s="49"/>
      <c r="E116" s="13"/>
      <c r="F116" s="13"/>
    </row>
    <row r="117" spans="1:6" ht="25" customHeight="1">
      <c r="A117" s="46"/>
      <c r="B117" s="50"/>
      <c r="C117" s="49"/>
      <c r="D117" s="49"/>
      <c r="E117" s="13"/>
      <c r="F117" s="13"/>
    </row>
    <row r="118" spans="1:6" ht="25" customHeight="1">
      <c r="A118" s="46"/>
      <c r="B118" s="50"/>
      <c r="C118" s="49"/>
      <c r="D118" s="49"/>
      <c r="E118" s="13"/>
      <c r="F118" s="13"/>
    </row>
    <row r="119" spans="1:6" ht="25" customHeight="1">
      <c r="A119" s="46"/>
      <c r="B119" s="50"/>
      <c r="C119" s="49"/>
      <c r="D119" s="49"/>
      <c r="E119" s="13"/>
      <c r="F119" s="13"/>
    </row>
    <row r="120" spans="1:6" ht="25" customHeight="1">
      <c r="A120" s="46"/>
      <c r="B120" s="50"/>
      <c r="C120" s="49"/>
      <c r="D120" s="49"/>
      <c r="E120" s="13"/>
      <c r="F120" s="13"/>
    </row>
    <row r="121" spans="1:6" ht="25" customHeight="1">
      <c r="A121" s="46"/>
      <c r="B121" s="50"/>
      <c r="C121" s="49"/>
      <c r="D121" s="49"/>
      <c r="E121" s="13"/>
      <c r="F121" s="13"/>
    </row>
    <row r="122" spans="1:6" ht="25" customHeight="1">
      <c r="A122" s="46"/>
      <c r="B122" s="50"/>
      <c r="C122" s="49"/>
      <c r="D122" s="49"/>
      <c r="E122" s="13"/>
      <c r="F122" s="13"/>
    </row>
    <row r="123" spans="1:6" ht="25" customHeight="1">
      <c r="A123" s="46"/>
      <c r="B123" s="50"/>
      <c r="C123" s="49"/>
      <c r="D123" s="49"/>
      <c r="E123" s="13"/>
      <c r="F123" s="13"/>
    </row>
    <row r="124" spans="1:6" ht="25" customHeight="1">
      <c r="A124" s="46"/>
      <c r="B124" s="50"/>
      <c r="C124" s="49"/>
      <c r="D124" s="49"/>
      <c r="E124" s="13"/>
      <c r="F124" s="13"/>
    </row>
    <row r="125" spans="1:6" ht="25" customHeight="1">
      <c r="A125" s="46"/>
      <c r="B125" s="50"/>
      <c r="C125" s="49"/>
      <c r="D125" s="49"/>
      <c r="E125" s="13"/>
      <c r="F125" s="13"/>
    </row>
    <row r="126" spans="1:6" ht="25" customHeight="1">
      <c r="A126" s="46"/>
      <c r="B126" s="50"/>
      <c r="C126" s="49"/>
      <c r="D126" s="49"/>
      <c r="E126" s="13"/>
      <c r="F126" s="13"/>
    </row>
    <row r="127" spans="1:6" ht="25" customHeight="1">
      <c r="A127" s="46"/>
      <c r="B127" s="50"/>
      <c r="C127" s="49"/>
      <c r="D127" s="49"/>
      <c r="E127" s="13"/>
      <c r="F127" s="13"/>
    </row>
    <row r="128" spans="1:6" ht="25" customHeight="1">
      <c r="A128" s="46"/>
      <c r="B128" s="50"/>
      <c r="C128" s="49"/>
      <c r="D128" s="49"/>
      <c r="E128" s="13"/>
      <c r="F128" s="13"/>
    </row>
    <row r="129" spans="1:6" ht="25" customHeight="1">
      <c r="A129" s="46"/>
      <c r="B129" s="50"/>
      <c r="C129" s="49"/>
      <c r="D129" s="49"/>
      <c r="E129" s="13"/>
      <c r="F129" s="13"/>
    </row>
    <row r="130" spans="1:6" ht="25" customHeight="1">
      <c r="A130" s="46"/>
      <c r="B130" s="50"/>
      <c r="C130" s="49"/>
      <c r="D130" s="49"/>
      <c r="E130" s="13"/>
      <c r="F130" s="13"/>
    </row>
    <row r="131" spans="1:6" ht="25" customHeight="1">
      <c r="A131" s="46"/>
      <c r="B131" s="50"/>
      <c r="C131" s="49"/>
      <c r="D131" s="49"/>
      <c r="E131" s="13"/>
      <c r="F131" s="13"/>
    </row>
    <row r="132" spans="1:6" ht="25" customHeight="1">
      <c r="A132" s="46"/>
      <c r="B132" s="50"/>
      <c r="C132" s="49"/>
      <c r="D132" s="49"/>
      <c r="E132" s="13"/>
      <c r="F132" s="13"/>
    </row>
    <row r="133" spans="1:6" ht="25" customHeight="1">
      <c r="A133" s="46"/>
      <c r="B133" s="50"/>
      <c r="C133" s="49"/>
      <c r="D133" s="49"/>
      <c r="E133" s="13"/>
      <c r="F133" s="13"/>
    </row>
    <row r="134" spans="1:6" ht="25" customHeight="1">
      <c r="A134" s="46"/>
      <c r="B134" s="50"/>
      <c r="C134" s="49"/>
      <c r="D134" s="49"/>
      <c r="E134" s="13"/>
      <c r="F134" s="13"/>
    </row>
    <row r="135" spans="1:6" ht="25" customHeight="1">
      <c r="A135" s="46"/>
      <c r="B135" s="50"/>
      <c r="C135" s="49"/>
      <c r="D135" s="49"/>
      <c r="E135" s="13"/>
      <c r="F135" s="13"/>
    </row>
    <row r="136" spans="1:6" ht="25" customHeight="1">
      <c r="A136" s="46"/>
      <c r="B136" s="50"/>
      <c r="C136" s="49"/>
      <c r="D136" s="49"/>
      <c r="E136" s="13"/>
      <c r="F136" s="13"/>
    </row>
    <row r="137" spans="1:6" ht="25" customHeight="1">
      <c r="A137" s="46"/>
      <c r="B137" s="50"/>
      <c r="C137" s="49"/>
      <c r="D137" s="49"/>
      <c r="E137" s="13"/>
      <c r="F137" s="13"/>
    </row>
    <row r="138" spans="1:6" ht="25" customHeight="1">
      <c r="A138" s="46"/>
      <c r="B138" s="50"/>
      <c r="C138" s="49"/>
      <c r="D138" s="49"/>
      <c r="E138" s="13"/>
      <c r="F138" s="13"/>
    </row>
    <row r="139" spans="1:6" ht="25" customHeight="1">
      <c r="A139" s="46"/>
      <c r="B139" s="50"/>
      <c r="C139" s="49"/>
      <c r="D139" s="49"/>
      <c r="E139" s="13"/>
      <c r="F139" s="13"/>
    </row>
    <row r="140" spans="1:6" ht="25" customHeight="1">
      <c r="A140" s="46"/>
      <c r="B140" s="50"/>
      <c r="C140" s="49"/>
      <c r="D140" s="49"/>
      <c r="E140" s="13"/>
      <c r="F140" s="13"/>
    </row>
    <row r="141" spans="1:6" ht="25" customHeight="1">
      <c r="A141" s="46"/>
      <c r="B141" s="50"/>
      <c r="C141" s="49"/>
      <c r="D141" s="49"/>
      <c r="E141" s="13"/>
      <c r="F141" s="13"/>
    </row>
    <row r="142" spans="1:6" ht="25" customHeight="1">
      <c r="A142" s="46"/>
      <c r="B142" s="50"/>
      <c r="C142" s="49"/>
      <c r="D142" s="49"/>
      <c r="E142" s="13"/>
      <c r="F142" s="13"/>
    </row>
    <row r="143" spans="1:6" ht="25" customHeight="1">
      <c r="A143" s="46"/>
      <c r="B143" s="50"/>
      <c r="C143" s="49"/>
      <c r="D143" s="49"/>
      <c r="E143" s="13"/>
      <c r="F143" s="13"/>
    </row>
    <row r="144" spans="1:6" ht="25" customHeight="1">
      <c r="A144" s="46"/>
      <c r="B144" s="50"/>
      <c r="C144" s="49"/>
      <c r="D144" s="49"/>
      <c r="E144" s="13"/>
      <c r="F144" s="13"/>
    </row>
    <row r="145" spans="1:6" ht="25" customHeight="1">
      <c r="A145" s="46"/>
      <c r="B145" s="50"/>
      <c r="C145" s="49"/>
      <c r="D145" s="49"/>
      <c r="E145" s="13"/>
      <c r="F145" s="13"/>
    </row>
    <row r="146" spans="1:6" ht="25" customHeight="1">
      <c r="A146" s="46"/>
      <c r="B146" s="50"/>
      <c r="C146" s="49"/>
      <c r="D146" s="49"/>
      <c r="E146" s="13"/>
      <c r="F146" s="13"/>
    </row>
    <row r="147" spans="1:6" ht="25" customHeight="1">
      <c r="A147" s="46"/>
      <c r="B147" s="50"/>
      <c r="C147" s="49"/>
      <c r="D147" s="49"/>
      <c r="E147" s="13"/>
      <c r="F147" s="13"/>
    </row>
    <row r="148" spans="1:6" ht="25" customHeight="1">
      <c r="A148" s="46"/>
      <c r="B148" s="50"/>
      <c r="C148" s="49"/>
      <c r="D148" s="49"/>
      <c r="E148" s="13"/>
      <c r="F148" s="13"/>
    </row>
    <row r="149" spans="1:6" ht="25" customHeight="1">
      <c r="A149" s="46"/>
      <c r="B149" s="50"/>
      <c r="C149" s="49"/>
      <c r="D149" s="49"/>
      <c r="E149" s="13"/>
      <c r="F149" s="13"/>
    </row>
    <row r="150" spans="1:6" ht="25" customHeight="1">
      <c r="A150" s="46"/>
      <c r="B150" s="50"/>
      <c r="C150" s="49"/>
      <c r="D150" s="49"/>
      <c r="E150" s="13"/>
      <c r="F150" s="13"/>
    </row>
    <row r="151" spans="1:6" ht="25" customHeight="1">
      <c r="A151" s="46"/>
      <c r="B151" s="50"/>
      <c r="C151" s="49"/>
      <c r="D151" s="49"/>
      <c r="E151" s="13"/>
      <c r="F151" s="13"/>
    </row>
    <row r="152" spans="1:6" ht="25" customHeight="1">
      <c r="A152" s="46"/>
      <c r="B152" s="50"/>
      <c r="C152" s="49"/>
      <c r="D152" s="49"/>
      <c r="E152" s="13"/>
      <c r="F152" s="13"/>
    </row>
    <row r="153" spans="1:6" ht="25" customHeight="1">
      <c r="A153" s="46"/>
      <c r="B153" s="50"/>
      <c r="C153" s="49"/>
      <c r="D153" s="49"/>
      <c r="E153" s="13"/>
      <c r="F153" s="13"/>
    </row>
    <row r="154" spans="1:6" ht="25" customHeight="1">
      <c r="A154" s="46"/>
      <c r="B154" s="50"/>
      <c r="C154" s="49"/>
      <c r="D154" s="49"/>
      <c r="E154" s="13"/>
      <c r="F154" s="13"/>
    </row>
    <row r="155" spans="1:6" ht="25" customHeight="1">
      <c r="A155" s="46"/>
      <c r="B155" s="50"/>
      <c r="C155" s="49"/>
      <c r="D155" s="49"/>
      <c r="E155" s="13"/>
      <c r="F155" s="13"/>
    </row>
    <row r="156" spans="1:6" ht="25" customHeight="1">
      <c r="A156" s="46"/>
      <c r="B156" s="50"/>
      <c r="C156" s="49"/>
      <c r="D156" s="49"/>
      <c r="E156" s="13"/>
      <c r="F156" s="13"/>
    </row>
    <row r="157" spans="1:6" ht="25" customHeight="1">
      <c r="A157" s="46"/>
      <c r="B157" s="50"/>
      <c r="C157" s="49"/>
      <c r="D157" s="49"/>
      <c r="E157" s="13"/>
      <c r="F157" s="13"/>
    </row>
    <row r="158" spans="1:6" ht="25" customHeight="1">
      <c r="A158" s="46"/>
      <c r="B158" s="50"/>
      <c r="C158" s="49"/>
      <c r="D158" s="49"/>
      <c r="E158" s="13"/>
      <c r="F158" s="13"/>
    </row>
    <row r="159" spans="1:6" ht="25" customHeight="1">
      <c r="A159" s="46"/>
      <c r="B159" s="50"/>
      <c r="C159" s="49"/>
      <c r="D159" s="49"/>
      <c r="E159" s="13"/>
      <c r="F159" s="13"/>
    </row>
    <row r="160" spans="1:6" ht="25" customHeight="1">
      <c r="A160" s="46"/>
      <c r="B160" s="50"/>
      <c r="C160" s="49"/>
      <c r="D160" s="49"/>
      <c r="E160" s="13"/>
      <c r="F160" s="13"/>
    </row>
    <row r="161" spans="1:6" ht="25" customHeight="1">
      <c r="A161" s="46"/>
      <c r="B161" s="50"/>
      <c r="C161" s="49"/>
      <c r="D161" s="49"/>
      <c r="E161" s="13"/>
      <c r="F161" s="13"/>
    </row>
    <row r="162" spans="1:6" ht="25" customHeight="1">
      <c r="A162" s="46"/>
      <c r="B162" s="50"/>
      <c r="C162" s="49"/>
      <c r="D162" s="49"/>
      <c r="E162" s="13"/>
      <c r="F162" s="13"/>
    </row>
    <row r="163" spans="1:6" ht="25" customHeight="1">
      <c r="A163" s="46"/>
      <c r="B163" s="50"/>
      <c r="C163" s="49"/>
      <c r="D163" s="49"/>
      <c r="E163" s="13"/>
      <c r="F163" s="13"/>
    </row>
    <row r="164" spans="1:6" ht="25" customHeight="1">
      <c r="A164" s="46"/>
      <c r="B164" s="50"/>
      <c r="C164" s="49"/>
      <c r="D164" s="49"/>
      <c r="E164" s="13"/>
      <c r="F164" s="13"/>
    </row>
    <row r="165" spans="1:6" ht="25" customHeight="1">
      <c r="A165" s="46"/>
      <c r="B165" s="50"/>
      <c r="C165" s="49"/>
      <c r="D165" s="49"/>
      <c r="E165" s="13"/>
      <c r="F165" s="13"/>
    </row>
    <row r="166" spans="1:6" ht="25" customHeight="1">
      <c r="A166" s="46"/>
      <c r="B166" s="50"/>
      <c r="C166" s="49"/>
      <c r="D166" s="49"/>
      <c r="E166" s="13"/>
      <c r="F166" s="13"/>
    </row>
    <row r="167" spans="1:6" ht="25" customHeight="1">
      <c r="A167" s="46"/>
      <c r="B167" s="50"/>
      <c r="C167" s="49"/>
      <c r="D167" s="49"/>
      <c r="E167" s="13"/>
      <c r="F167" s="13"/>
    </row>
    <row r="168" spans="1:6" ht="25" customHeight="1">
      <c r="A168" s="46"/>
      <c r="B168" s="50"/>
      <c r="C168" s="49"/>
      <c r="D168" s="49"/>
      <c r="E168" s="13"/>
      <c r="F168" s="13"/>
    </row>
    <row r="169" spans="1:6" ht="25" customHeight="1">
      <c r="A169" s="46"/>
      <c r="B169" s="50"/>
      <c r="C169" s="49"/>
      <c r="D169" s="49"/>
      <c r="E169" s="13"/>
      <c r="F169" s="13"/>
    </row>
    <row r="170" spans="1:6" ht="25" customHeight="1">
      <c r="A170" s="46"/>
      <c r="B170" s="50"/>
      <c r="C170" s="49"/>
      <c r="D170" s="49"/>
      <c r="E170" s="13"/>
      <c r="F170" s="13"/>
    </row>
    <row r="171" spans="1:6" ht="25" customHeight="1">
      <c r="A171" s="46"/>
      <c r="B171" s="50"/>
      <c r="C171" s="49"/>
      <c r="D171" s="49"/>
      <c r="E171" s="13"/>
      <c r="F171" s="13"/>
    </row>
    <row r="172" spans="1:6" ht="25" customHeight="1">
      <c r="A172" s="46"/>
      <c r="B172" s="50"/>
      <c r="C172" s="49"/>
      <c r="D172" s="49"/>
      <c r="E172" s="13"/>
      <c r="F172" s="13"/>
    </row>
    <row r="173" spans="1:6" ht="25" customHeight="1">
      <c r="A173" s="46"/>
      <c r="B173" s="50"/>
      <c r="C173" s="49"/>
      <c r="D173" s="49"/>
      <c r="E173" s="13"/>
      <c r="F173" s="13"/>
    </row>
    <row r="174" spans="1:6" ht="25" customHeight="1">
      <c r="A174" s="46"/>
      <c r="B174" s="50"/>
      <c r="C174" s="49"/>
      <c r="D174" s="49"/>
      <c r="E174" s="13"/>
      <c r="F174" s="13"/>
    </row>
    <row r="175" spans="1:6" ht="25" customHeight="1">
      <c r="A175" s="46"/>
      <c r="B175" s="50"/>
      <c r="C175" s="49"/>
      <c r="D175" s="49"/>
      <c r="E175" s="13"/>
      <c r="F175" s="13"/>
    </row>
    <row r="176" spans="1:6" ht="25" customHeight="1">
      <c r="A176" s="46"/>
      <c r="B176" s="50"/>
      <c r="C176" s="49"/>
      <c r="D176" s="49"/>
      <c r="E176" s="13"/>
      <c r="F176" s="13"/>
    </row>
    <row r="177" spans="1:6" ht="25" customHeight="1">
      <c r="A177" s="46"/>
      <c r="B177" s="50"/>
      <c r="C177" s="49"/>
      <c r="D177" s="49"/>
      <c r="E177" s="13"/>
      <c r="F177" s="13"/>
    </row>
    <row r="178" spans="1:6" ht="25" customHeight="1">
      <c r="A178" s="46"/>
      <c r="B178" s="50"/>
      <c r="C178" s="49"/>
      <c r="D178" s="49"/>
      <c r="E178" s="13"/>
      <c r="F178" s="13"/>
    </row>
    <row r="179" spans="1:6" ht="25" customHeight="1">
      <c r="A179" s="46"/>
      <c r="B179" s="50"/>
      <c r="C179" s="49"/>
      <c r="D179" s="49"/>
      <c r="E179" s="13"/>
      <c r="F179" s="13"/>
    </row>
    <row r="180" spans="1:6" ht="25" customHeight="1">
      <c r="A180" s="46"/>
      <c r="B180" s="50"/>
      <c r="C180" s="49"/>
      <c r="D180" s="49"/>
      <c r="E180" s="13"/>
      <c r="F180" s="13"/>
    </row>
    <row r="181" spans="1:6" ht="25" customHeight="1">
      <c r="A181" s="46"/>
      <c r="B181" s="50"/>
      <c r="C181" s="49"/>
      <c r="D181" s="49"/>
      <c r="E181" s="13"/>
      <c r="F181" s="13"/>
    </row>
    <row r="182" spans="1:6" ht="25" customHeight="1">
      <c r="A182" s="46"/>
      <c r="B182" s="50"/>
      <c r="C182" s="49"/>
      <c r="D182" s="49"/>
      <c r="E182" s="13"/>
      <c r="F182" s="13"/>
    </row>
    <row r="183" spans="1:6" ht="25" customHeight="1">
      <c r="A183" s="46"/>
      <c r="B183" s="50"/>
      <c r="C183" s="49"/>
      <c r="D183" s="49"/>
      <c r="E183" s="13"/>
      <c r="F183" s="13"/>
    </row>
    <row r="184" spans="1:6" ht="25" customHeight="1">
      <c r="A184" s="46"/>
      <c r="B184" s="50"/>
      <c r="C184" s="49"/>
      <c r="D184" s="49"/>
      <c r="E184" s="13"/>
      <c r="F184" s="13"/>
    </row>
    <row r="185" spans="1:6" ht="25" customHeight="1">
      <c r="A185" s="46"/>
      <c r="B185" s="50"/>
      <c r="C185" s="49"/>
      <c r="D185" s="49"/>
      <c r="E185" s="13"/>
      <c r="F185" s="13"/>
    </row>
    <row r="186" spans="1:6" ht="25" customHeight="1">
      <c r="A186" s="46"/>
      <c r="B186" s="50"/>
      <c r="C186" s="49"/>
      <c r="D186" s="49"/>
      <c r="E186" s="13"/>
      <c r="F186" s="13"/>
    </row>
    <row r="187" spans="1:6" ht="25" customHeight="1">
      <c r="A187" s="46"/>
      <c r="B187" s="50"/>
      <c r="C187" s="49"/>
      <c r="D187" s="49"/>
      <c r="E187" s="13"/>
      <c r="F187" s="13"/>
    </row>
    <row r="188" spans="1:6" ht="25" customHeight="1">
      <c r="A188" s="46"/>
      <c r="B188" s="50"/>
      <c r="C188" s="49"/>
      <c r="D188" s="49"/>
      <c r="E188" s="13"/>
      <c r="F188" s="13"/>
    </row>
    <row r="189" spans="1:6" ht="25" customHeight="1">
      <c r="A189" s="46"/>
      <c r="B189" s="50"/>
      <c r="C189" s="49"/>
      <c r="D189" s="49"/>
      <c r="E189" s="13"/>
      <c r="F189" s="13"/>
    </row>
    <row r="190" spans="1:6" ht="25" customHeight="1">
      <c r="A190" s="46"/>
      <c r="B190" s="50"/>
      <c r="C190" s="49"/>
      <c r="D190" s="49"/>
      <c r="E190" s="13"/>
      <c r="F190" s="13"/>
    </row>
    <row r="191" spans="1:6" ht="25" customHeight="1">
      <c r="A191" s="46"/>
      <c r="B191" s="50"/>
      <c r="C191" s="49"/>
      <c r="D191" s="49"/>
      <c r="E191" s="13"/>
      <c r="F191" s="13"/>
    </row>
    <row r="192" spans="1:6" ht="25" customHeight="1">
      <c r="A192" s="46"/>
      <c r="B192" s="50"/>
      <c r="C192" s="49"/>
      <c r="D192" s="49"/>
      <c r="E192" s="13"/>
      <c r="F192" s="13"/>
    </row>
    <row r="193" spans="1:6" ht="25" customHeight="1">
      <c r="A193" s="46"/>
      <c r="B193" s="50"/>
      <c r="C193" s="49"/>
      <c r="D193" s="49"/>
      <c r="E193" s="13"/>
      <c r="F193" s="13"/>
    </row>
    <row r="194" spans="1:6" ht="25" customHeight="1">
      <c r="A194" s="46"/>
      <c r="B194" s="50"/>
      <c r="C194" s="49"/>
      <c r="D194" s="49"/>
      <c r="E194" s="13"/>
      <c r="F194" s="13"/>
    </row>
    <row r="195" spans="1:6" ht="25" customHeight="1">
      <c r="A195" s="46"/>
      <c r="B195" s="50"/>
      <c r="C195" s="49"/>
      <c r="D195" s="49"/>
      <c r="E195" s="13"/>
      <c r="F195" s="13"/>
    </row>
    <row r="196" spans="1:6" ht="25" customHeight="1">
      <c r="A196" s="46"/>
      <c r="B196" s="50"/>
      <c r="C196" s="49"/>
      <c r="D196" s="49"/>
      <c r="E196" s="13"/>
      <c r="F196" s="13"/>
    </row>
    <row r="197" spans="1:6" ht="25" customHeight="1">
      <c r="A197" s="46"/>
      <c r="B197" s="50"/>
      <c r="C197" s="49"/>
      <c r="D197" s="49"/>
      <c r="E197" s="13"/>
      <c r="F197" s="13"/>
    </row>
    <row r="198" spans="1:6" ht="25" customHeight="1">
      <c r="A198" s="46"/>
      <c r="B198" s="50"/>
      <c r="C198" s="49"/>
      <c r="D198" s="49"/>
      <c r="E198" s="13"/>
      <c r="F198" s="13"/>
    </row>
    <row r="199" spans="1:6" ht="25" customHeight="1">
      <c r="A199" s="46"/>
      <c r="B199" s="50"/>
      <c r="C199" s="49"/>
      <c r="D199" s="49"/>
      <c r="E199" s="13"/>
      <c r="F199" s="13"/>
    </row>
    <row r="200" spans="1:6" ht="25" customHeight="1">
      <c r="A200" s="46"/>
      <c r="B200" s="50"/>
      <c r="C200" s="49"/>
      <c r="D200" s="49"/>
      <c r="E200" s="13"/>
      <c r="F200" s="13"/>
    </row>
    <row r="201" spans="1:6" ht="25" customHeight="1">
      <c r="A201" s="46"/>
      <c r="B201" s="50"/>
      <c r="C201" s="49"/>
      <c r="D201" s="49"/>
      <c r="E201" s="13"/>
      <c r="F201" s="13"/>
    </row>
    <row r="202" spans="1:6" ht="25" customHeight="1">
      <c r="A202" s="46"/>
      <c r="B202" s="50"/>
      <c r="C202" s="49"/>
      <c r="D202" s="49"/>
      <c r="E202" s="13"/>
      <c r="F202" s="13"/>
    </row>
    <row r="203" spans="1:6" ht="25" customHeight="1">
      <c r="A203" s="46"/>
      <c r="B203" s="50"/>
      <c r="C203" s="49"/>
      <c r="D203" s="49"/>
      <c r="E203" s="13"/>
      <c r="F203" s="13"/>
    </row>
    <row r="204" spans="1:6" ht="25" customHeight="1">
      <c r="A204" s="46"/>
      <c r="B204" s="50"/>
      <c r="C204" s="49"/>
      <c r="D204" s="49"/>
      <c r="E204" s="13"/>
      <c r="F204" s="13"/>
    </row>
    <row r="205" spans="1:6" ht="25" customHeight="1">
      <c r="A205" s="46"/>
      <c r="B205" s="50"/>
      <c r="C205" s="49"/>
      <c r="D205" s="49"/>
      <c r="E205" s="13"/>
      <c r="F205" s="13"/>
    </row>
    <row r="206" spans="1:6" ht="25" customHeight="1">
      <c r="A206" s="46"/>
      <c r="B206" s="50"/>
      <c r="C206" s="49"/>
      <c r="D206" s="49"/>
      <c r="E206" s="13"/>
      <c r="F206" s="13"/>
    </row>
    <row r="207" spans="1:6" ht="25" customHeight="1">
      <c r="A207" s="46"/>
      <c r="B207" s="50"/>
      <c r="C207" s="49"/>
      <c r="D207" s="49"/>
      <c r="E207" s="13"/>
      <c r="F207" s="13"/>
    </row>
    <row r="208" spans="1:6" ht="25" customHeight="1">
      <c r="A208" s="46"/>
      <c r="B208" s="50"/>
      <c r="C208" s="49"/>
      <c r="D208" s="49"/>
      <c r="E208" s="13"/>
      <c r="F208" s="13"/>
    </row>
    <row r="209" spans="1:6" ht="25" customHeight="1">
      <c r="A209" s="46"/>
      <c r="B209" s="50"/>
      <c r="C209" s="49"/>
      <c r="D209" s="49"/>
      <c r="E209" s="13"/>
      <c r="F209" s="13"/>
    </row>
    <row r="210" spans="1:6" ht="25" customHeight="1">
      <c r="A210" s="46"/>
      <c r="B210" s="50"/>
      <c r="C210" s="49"/>
      <c r="D210" s="49"/>
      <c r="E210" s="13"/>
      <c r="F210" s="13"/>
    </row>
    <row r="211" spans="1:6" ht="25" customHeight="1">
      <c r="A211" s="46"/>
      <c r="B211" s="50"/>
      <c r="C211" s="49"/>
      <c r="D211" s="49"/>
      <c r="E211" s="13"/>
      <c r="F211" s="13"/>
    </row>
    <row r="212" spans="1:6" ht="25" customHeight="1">
      <c r="A212" s="46"/>
      <c r="B212" s="50"/>
      <c r="C212" s="49"/>
      <c r="D212" s="49"/>
      <c r="E212" s="13"/>
      <c r="F212" s="13"/>
    </row>
    <row r="213" spans="1:6" ht="25" customHeight="1">
      <c r="A213" s="46"/>
      <c r="B213" s="50"/>
      <c r="C213" s="49"/>
      <c r="D213" s="49"/>
      <c r="E213" s="13"/>
      <c r="F213" s="13"/>
    </row>
    <row r="214" spans="1:6" ht="25" customHeight="1">
      <c r="A214" s="46"/>
      <c r="B214" s="50"/>
      <c r="C214" s="49"/>
      <c r="D214" s="49"/>
      <c r="E214" s="13"/>
      <c r="F214" s="13"/>
    </row>
    <row r="215" spans="1:6" ht="25" customHeight="1">
      <c r="A215" s="46"/>
      <c r="B215" s="50"/>
      <c r="C215" s="49"/>
      <c r="D215" s="49"/>
      <c r="E215" s="13"/>
      <c r="F215" s="13"/>
    </row>
    <row r="216" spans="1:6" ht="25" customHeight="1">
      <c r="A216" s="46"/>
      <c r="B216" s="50"/>
      <c r="C216" s="49"/>
      <c r="D216" s="49"/>
      <c r="E216" s="13"/>
      <c r="F216" s="13"/>
    </row>
    <row r="217" spans="1:6" ht="25" customHeight="1">
      <c r="A217" s="46"/>
      <c r="B217" s="50"/>
      <c r="C217" s="49"/>
      <c r="D217" s="49"/>
      <c r="E217" s="13"/>
      <c r="F217" s="13"/>
    </row>
    <row r="218" spans="1:6" ht="25" customHeight="1">
      <c r="A218" s="46"/>
      <c r="B218" s="50"/>
      <c r="C218" s="49"/>
      <c r="D218" s="49"/>
      <c r="E218" s="13"/>
      <c r="F218" s="13"/>
    </row>
    <row r="219" spans="1:6" ht="25" customHeight="1">
      <c r="A219" s="46"/>
      <c r="B219" s="50"/>
      <c r="C219" s="49"/>
      <c r="D219" s="49"/>
      <c r="E219" s="13"/>
      <c r="F219" s="13"/>
    </row>
    <row r="220" spans="1:6" ht="25" customHeight="1">
      <c r="A220" s="46"/>
      <c r="B220" s="50"/>
      <c r="C220" s="49"/>
      <c r="D220" s="49"/>
      <c r="E220" s="13"/>
      <c r="F220" s="13"/>
    </row>
    <row r="221" spans="1:6" ht="25" customHeight="1">
      <c r="A221" s="46"/>
      <c r="B221" s="50"/>
      <c r="C221" s="49"/>
      <c r="D221" s="49"/>
      <c r="E221" s="13"/>
      <c r="F221" s="13"/>
    </row>
    <row r="222" spans="1:6" ht="25" customHeight="1">
      <c r="A222" s="46"/>
      <c r="B222" s="50"/>
      <c r="C222" s="49"/>
      <c r="D222" s="49"/>
      <c r="E222" s="13"/>
      <c r="F222" s="13"/>
    </row>
    <row r="223" spans="1:6" ht="25" customHeight="1">
      <c r="A223" s="46"/>
      <c r="B223" s="50"/>
      <c r="C223" s="49"/>
      <c r="D223" s="49"/>
      <c r="E223" s="13"/>
      <c r="F223" s="13"/>
    </row>
    <row r="224" spans="1:6" ht="25" customHeight="1">
      <c r="A224" s="46"/>
      <c r="B224" s="50"/>
      <c r="C224" s="49"/>
      <c r="D224" s="49"/>
      <c r="E224" s="13"/>
      <c r="F224" s="13"/>
    </row>
    <row r="225" spans="1:6" ht="25" customHeight="1">
      <c r="A225" s="46"/>
      <c r="B225" s="50"/>
      <c r="C225" s="49"/>
      <c r="D225" s="49"/>
      <c r="E225" s="13"/>
      <c r="F225" s="13"/>
    </row>
    <row r="226" spans="1:6" ht="25" customHeight="1">
      <c r="A226" s="46"/>
      <c r="B226" s="50"/>
      <c r="C226" s="49"/>
      <c r="D226" s="49"/>
      <c r="E226" s="13"/>
      <c r="F226" s="13"/>
    </row>
    <row r="227" spans="1:6" ht="25" customHeight="1">
      <c r="A227" s="46"/>
      <c r="B227" s="50"/>
      <c r="C227" s="49"/>
      <c r="D227" s="49"/>
      <c r="E227" s="13"/>
      <c r="F227" s="13"/>
    </row>
    <row r="228" spans="1:6" ht="25" customHeight="1">
      <c r="A228" s="46"/>
      <c r="B228" s="50"/>
      <c r="C228" s="49"/>
      <c r="D228" s="49"/>
      <c r="E228" s="13"/>
      <c r="F228" s="13"/>
    </row>
    <row r="229" spans="1:6" ht="25" customHeight="1">
      <c r="A229" s="46"/>
      <c r="B229" s="50"/>
      <c r="C229" s="49"/>
      <c r="D229" s="49"/>
      <c r="E229" s="13"/>
      <c r="F229" s="13"/>
    </row>
    <row r="230" spans="1:6" ht="25" customHeight="1">
      <c r="A230" s="46"/>
      <c r="B230" s="50"/>
      <c r="C230" s="49"/>
      <c r="D230" s="49"/>
      <c r="E230" s="13"/>
      <c r="F230" s="13"/>
    </row>
    <row r="231" spans="1:6" ht="25" customHeight="1">
      <c r="A231" s="46"/>
      <c r="B231" s="50"/>
      <c r="C231" s="49"/>
      <c r="D231" s="49"/>
      <c r="E231" s="13"/>
      <c r="F231" s="13"/>
    </row>
    <row r="232" spans="1:6" ht="25" customHeight="1">
      <c r="A232" s="46"/>
      <c r="B232" s="50"/>
      <c r="C232" s="49"/>
      <c r="D232" s="49"/>
      <c r="E232" s="13"/>
      <c r="F232" s="13"/>
    </row>
    <row r="233" spans="1:6" ht="25" customHeight="1">
      <c r="A233" s="46"/>
      <c r="B233" s="50"/>
      <c r="C233" s="49"/>
      <c r="D233" s="49"/>
      <c r="E233" s="13"/>
      <c r="F233" s="13"/>
    </row>
    <row r="234" spans="1:6" ht="25" customHeight="1">
      <c r="A234" s="46"/>
      <c r="B234" s="50"/>
      <c r="C234" s="49"/>
      <c r="D234" s="49"/>
      <c r="E234" s="13"/>
      <c r="F234" s="13"/>
    </row>
    <row r="235" spans="1:6" ht="25" customHeight="1">
      <c r="A235" s="46"/>
      <c r="B235" s="50"/>
      <c r="C235" s="49"/>
      <c r="D235" s="49"/>
      <c r="E235" s="13"/>
      <c r="F235" s="13"/>
    </row>
    <row r="236" spans="1:6" ht="25" customHeight="1">
      <c r="A236" s="46"/>
      <c r="B236" s="50"/>
      <c r="C236" s="49"/>
      <c r="D236" s="49"/>
      <c r="E236" s="13"/>
      <c r="F236" s="13"/>
    </row>
    <row r="237" spans="1:6" ht="25" customHeight="1">
      <c r="A237" s="46"/>
      <c r="B237" s="50"/>
      <c r="C237" s="49"/>
      <c r="D237" s="49"/>
      <c r="E237" s="13"/>
      <c r="F237" s="13"/>
    </row>
    <row r="238" spans="1:6" ht="25" customHeight="1">
      <c r="A238" s="46"/>
      <c r="B238" s="50"/>
      <c r="C238" s="49"/>
      <c r="D238" s="49"/>
      <c r="E238" s="13"/>
      <c r="F238" s="13"/>
    </row>
    <row r="239" spans="1:6" ht="25" customHeight="1">
      <c r="A239" s="46"/>
      <c r="B239" s="50"/>
      <c r="C239" s="49"/>
      <c r="D239" s="49"/>
      <c r="E239" s="13"/>
      <c r="F239" s="13"/>
    </row>
    <row r="240" spans="1:6" ht="25" customHeight="1">
      <c r="A240" s="46"/>
      <c r="B240" s="50"/>
      <c r="C240" s="49"/>
      <c r="D240" s="49"/>
      <c r="E240" s="13"/>
      <c r="F240" s="13"/>
    </row>
    <row r="241" spans="1:6" ht="25" customHeight="1">
      <c r="A241" s="46"/>
      <c r="B241" s="50"/>
      <c r="C241" s="49"/>
      <c r="D241" s="49"/>
      <c r="E241" s="13"/>
      <c r="F241" s="13"/>
    </row>
    <row r="242" spans="1:6" ht="25" customHeight="1">
      <c r="A242" s="46"/>
      <c r="B242" s="50"/>
      <c r="C242" s="49"/>
      <c r="D242" s="49"/>
      <c r="E242" s="13"/>
      <c r="F242" s="13"/>
    </row>
    <row r="243" spans="1:6" ht="25" customHeight="1">
      <c r="A243" s="46"/>
      <c r="B243" s="50"/>
      <c r="C243" s="49"/>
      <c r="D243" s="49"/>
      <c r="E243" s="13"/>
      <c r="F243" s="13"/>
    </row>
    <row r="244" spans="1:6" ht="25" customHeight="1">
      <c r="A244" s="46"/>
      <c r="B244" s="50"/>
      <c r="C244" s="49"/>
      <c r="D244" s="49"/>
      <c r="E244" s="13"/>
      <c r="F244" s="13"/>
    </row>
    <row r="245" spans="1:6" ht="25" customHeight="1">
      <c r="A245" s="46"/>
      <c r="B245" s="50"/>
      <c r="C245" s="49"/>
      <c r="D245" s="49"/>
      <c r="E245" s="13"/>
      <c r="F245" s="13"/>
    </row>
    <row r="246" spans="1:6" ht="25" customHeight="1">
      <c r="A246" s="46"/>
      <c r="B246" s="50"/>
      <c r="C246" s="49"/>
      <c r="D246" s="49"/>
      <c r="E246" s="13"/>
      <c r="F246" s="13"/>
    </row>
    <row r="247" spans="1:6" ht="25" customHeight="1">
      <c r="A247" s="46"/>
      <c r="B247" s="50"/>
      <c r="C247" s="49"/>
      <c r="D247" s="49"/>
      <c r="E247" s="13"/>
      <c r="F247" s="13"/>
    </row>
    <row r="248" spans="1:6" ht="25" customHeight="1">
      <c r="A248" s="46"/>
      <c r="B248" s="50"/>
      <c r="C248" s="49"/>
      <c r="D248" s="49"/>
      <c r="E248" s="13"/>
      <c r="F248" s="13"/>
    </row>
    <row r="249" spans="1:6" ht="25" customHeight="1">
      <c r="A249" s="46"/>
      <c r="B249" s="50"/>
      <c r="C249" s="49"/>
      <c r="D249" s="49"/>
      <c r="E249" s="13"/>
      <c r="F249" s="13"/>
    </row>
    <row r="250" spans="1:6" ht="25" customHeight="1">
      <c r="A250" s="46"/>
      <c r="B250" s="50"/>
      <c r="C250" s="49"/>
      <c r="D250" s="49"/>
      <c r="E250" s="13"/>
      <c r="F250" s="13"/>
    </row>
    <row r="251" spans="1:6" ht="25" customHeight="1">
      <c r="A251" s="46"/>
      <c r="B251" s="50"/>
      <c r="C251" s="49"/>
      <c r="D251" s="49"/>
      <c r="E251" s="13"/>
      <c r="F251" s="13"/>
    </row>
    <row r="252" spans="1:6" ht="25" customHeight="1">
      <c r="A252" s="46"/>
      <c r="B252" s="50"/>
      <c r="C252" s="49"/>
      <c r="D252" s="49"/>
      <c r="E252" s="13"/>
      <c r="F252" s="13"/>
    </row>
    <row r="253" spans="1:6" ht="25" customHeight="1">
      <c r="A253" s="46"/>
      <c r="B253" s="50"/>
      <c r="C253" s="49"/>
      <c r="D253" s="49"/>
      <c r="E253" s="13"/>
      <c r="F253" s="13"/>
    </row>
    <row r="254" spans="1:6" ht="25" customHeight="1">
      <c r="A254" s="46"/>
      <c r="B254" s="50"/>
      <c r="C254" s="49"/>
      <c r="D254" s="49"/>
      <c r="E254" s="13"/>
      <c r="F254" s="13"/>
    </row>
    <row r="255" spans="1:6" ht="25" customHeight="1">
      <c r="A255" s="46"/>
      <c r="B255" s="50"/>
      <c r="C255" s="49"/>
      <c r="D255" s="49"/>
      <c r="E255" s="13"/>
      <c r="F255" s="13"/>
    </row>
    <row r="256" spans="1:6" ht="25" customHeight="1">
      <c r="A256" s="46"/>
      <c r="B256" s="50"/>
      <c r="C256" s="49"/>
      <c r="D256" s="49"/>
      <c r="E256" s="13"/>
      <c r="F256" s="13"/>
    </row>
    <row r="257" spans="1:6" ht="25" customHeight="1">
      <c r="A257" s="46"/>
      <c r="B257" s="50"/>
      <c r="C257" s="49"/>
      <c r="D257" s="49"/>
      <c r="E257" s="13"/>
      <c r="F257" s="13"/>
    </row>
    <row r="258" spans="1:6" ht="25" customHeight="1">
      <c r="A258" s="46"/>
      <c r="B258" s="50"/>
      <c r="C258" s="49"/>
      <c r="D258" s="49"/>
      <c r="E258" s="13"/>
      <c r="F258" s="13"/>
    </row>
    <row r="259" spans="1:6" ht="25" customHeight="1">
      <c r="A259" s="46"/>
      <c r="B259" s="50"/>
      <c r="C259" s="49"/>
      <c r="D259" s="49"/>
      <c r="E259" s="13"/>
      <c r="F259" s="13"/>
    </row>
    <row r="260" spans="1:6" ht="25" customHeight="1">
      <c r="A260" s="46"/>
      <c r="B260" s="50"/>
      <c r="C260" s="49"/>
      <c r="D260" s="49"/>
      <c r="E260" s="13"/>
      <c r="F260" s="13"/>
    </row>
    <row r="261" spans="1:6" ht="25" customHeight="1">
      <c r="A261" s="46"/>
      <c r="B261" s="50"/>
      <c r="C261" s="49"/>
      <c r="D261" s="49"/>
      <c r="E261" s="13"/>
      <c r="F261" s="13"/>
    </row>
    <row r="262" spans="1:6" ht="25" customHeight="1">
      <c r="A262" s="46"/>
      <c r="B262" s="50"/>
      <c r="C262" s="49"/>
      <c r="D262" s="49"/>
      <c r="E262" s="13"/>
      <c r="F262" s="13"/>
    </row>
    <row r="263" spans="1:6" ht="25" customHeight="1">
      <c r="A263" s="46"/>
      <c r="B263" s="50"/>
      <c r="C263" s="49"/>
      <c r="D263" s="49"/>
      <c r="E263" s="13"/>
      <c r="F263" s="13"/>
    </row>
    <row r="264" spans="1:6" ht="25" customHeight="1">
      <c r="A264" s="46"/>
      <c r="B264" s="50"/>
      <c r="C264" s="49"/>
      <c r="D264" s="49"/>
      <c r="E264" s="13"/>
      <c r="F264" s="13"/>
    </row>
    <row r="265" spans="1:6" ht="25" customHeight="1">
      <c r="A265" s="46"/>
      <c r="B265" s="50"/>
      <c r="C265" s="49"/>
      <c r="D265" s="49"/>
      <c r="E265" s="13"/>
      <c r="F265" s="13"/>
    </row>
    <row r="266" spans="1:6" ht="25" customHeight="1">
      <c r="A266" s="46"/>
      <c r="B266" s="50"/>
      <c r="C266" s="49"/>
      <c r="D266" s="49"/>
      <c r="E266" s="13"/>
      <c r="F266" s="13"/>
    </row>
    <row r="267" spans="1:6" ht="25" customHeight="1">
      <c r="A267" s="46"/>
      <c r="B267" s="50"/>
      <c r="C267" s="49"/>
      <c r="D267" s="49"/>
      <c r="E267" s="13"/>
      <c r="F267" s="13"/>
    </row>
    <row r="268" spans="1:6" ht="25" customHeight="1">
      <c r="A268" s="46"/>
      <c r="B268" s="50"/>
      <c r="C268" s="49"/>
      <c r="D268" s="49"/>
      <c r="E268" s="13"/>
      <c r="F268" s="13"/>
    </row>
    <row r="269" spans="1:6" ht="25" customHeight="1">
      <c r="A269" s="46"/>
      <c r="B269" s="50"/>
      <c r="C269" s="49"/>
      <c r="D269" s="49"/>
      <c r="E269" s="13"/>
      <c r="F269" s="13"/>
    </row>
    <row r="270" spans="1:6" ht="25" customHeight="1">
      <c r="A270" s="46"/>
      <c r="B270" s="50"/>
      <c r="C270" s="49"/>
      <c r="D270" s="49"/>
      <c r="E270" s="13"/>
      <c r="F270" s="13"/>
    </row>
    <row r="271" spans="1:6" ht="25" customHeight="1">
      <c r="A271" s="46"/>
      <c r="B271" s="50"/>
      <c r="C271" s="49"/>
      <c r="D271" s="49"/>
      <c r="E271" s="13"/>
      <c r="F271" s="13"/>
    </row>
    <row r="272" spans="1:6" ht="25" customHeight="1">
      <c r="A272" s="46"/>
      <c r="B272" s="50"/>
      <c r="C272" s="49"/>
      <c r="D272" s="49"/>
      <c r="E272" s="13"/>
      <c r="F272" s="13"/>
    </row>
    <row r="273" spans="1:6" ht="25" customHeight="1">
      <c r="A273" s="46"/>
      <c r="B273" s="50"/>
      <c r="C273" s="49"/>
      <c r="D273" s="49"/>
      <c r="E273" s="13"/>
      <c r="F273" s="13"/>
    </row>
    <row r="274" spans="1:6" ht="25" customHeight="1">
      <c r="A274" s="46"/>
      <c r="B274" s="50"/>
      <c r="C274" s="49"/>
      <c r="D274" s="49"/>
      <c r="E274" s="13"/>
      <c r="F274" s="13"/>
    </row>
    <row r="275" spans="1:6" ht="25" customHeight="1">
      <c r="A275" s="46"/>
      <c r="B275" s="50"/>
      <c r="C275" s="49"/>
      <c r="D275" s="49"/>
      <c r="E275" s="13"/>
      <c r="F275" s="13"/>
    </row>
    <row r="276" spans="1:6" ht="25" customHeight="1">
      <c r="A276" s="46"/>
      <c r="B276" s="50"/>
      <c r="C276" s="49"/>
      <c r="D276" s="49"/>
      <c r="E276" s="13"/>
      <c r="F276" s="13"/>
    </row>
    <row r="277" spans="1:6" ht="25" customHeight="1">
      <c r="A277" s="46"/>
      <c r="B277" s="50"/>
      <c r="C277" s="49"/>
      <c r="D277" s="49"/>
      <c r="E277" s="13"/>
      <c r="F277" s="13"/>
    </row>
    <row r="278" spans="1:6" ht="25" customHeight="1">
      <c r="A278" s="46"/>
      <c r="B278" s="50"/>
      <c r="C278" s="49"/>
      <c r="D278" s="49"/>
      <c r="E278" s="13"/>
      <c r="F278" s="13"/>
    </row>
    <row r="279" spans="1:6" ht="25" customHeight="1">
      <c r="A279" s="46"/>
      <c r="B279" s="50"/>
      <c r="C279" s="49"/>
      <c r="D279" s="49"/>
      <c r="E279" s="13"/>
      <c r="F279" s="13"/>
    </row>
    <row r="280" spans="1:6" ht="25" customHeight="1">
      <c r="A280" s="46"/>
      <c r="B280" s="50"/>
      <c r="C280" s="49"/>
      <c r="D280" s="49"/>
      <c r="E280" s="13"/>
      <c r="F280" s="13"/>
    </row>
    <row r="281" spans="1:6" ht="25" customHeight="1">
      <c r="A281" s="46"/>
      <c r="B281" s="50"/>
      <c r="C281" s="49"/>
      <c r="D281" s="49"/>
      <c r="E281" s="13"/>
      <c r="F281" s="13"/>
    </row>
    <row r="282" spans="1:6" ht="25" customHeight="1">
      <c r="A282" s="46"/>
      <c r="B282" s="50"/>
      <c r="C282" s="49"/>
      <c r="D282" s="49"/>
      <c r="E282" s="13"/>
      <c r="F282" s="13"/>
    </row>
    <row r="283" spans="1:6" ht="25" customHeight="1">
      <c r="A283" s="46"/>
      <c r="B283" s="50"/>
      <c r="C283" s="49"/>
      <c r="D283" s="49"/>
      <c r="E283" s="13"/>
      <c r="F283" s="13"/>
    </row>
    <row r="284" spans="1:6" ht="25" customHeight="1">
      <c r="A284" s="46"/>
      <c r="B284" s="50"/>
      <c r="C284" s="49"/>
      <c r="D284" s="49"/>
      <c r="E284" s="13"/>
      <c r="F284" s="13"/>
    </row>
    <row r="285" spans="1:6" ht="25" customHeight="1">
      <c r="A285" s="46"/>
      <c r="B285" s="50"/>
      <c r="C285" s="49"/>
      <c r="D285" s="49"/>
      <c r="E285" s="13"/>
      <c r="F285" s="13"/>
    </row>
    <row r="286" spans="1:6" ht="25" customHeight="1">
      <c r="A286" s="46"/>
      <c r="B286" s="50"/>
      <c r="C286" s="49"/>
      <c r="D286" s="49"/>
      <c r="E286" s="13"/>
      <c r="F286" s="13"/>
    </row>
    <row r="287" spans="1:6" ht="25" customHeight="1">
      <c r="A287" s="46"/>
      <c r="B287" s="50"/>
      <c r="C287" s="49"/>
      <c r="D287" s="49"/>
      <c r="E287" s="13"/>
      <c r="F287" s="13"/>
    </row>
    <row r="288" spans="1:6" ht="25" customHeight="1">
      <c r="A288" s="46"/>
      <c r="B288" s="50"/>
      <c r="C288" s="49"/>
      <c r="D288" s="49"/>
      <c r="E288" s="13"/>
      <c r="F288" s="13"/>
    </row>
    <row r="289" spans="1:6" ht="25" customHeight="1">
      <c r="A289" s="46"/>
      <c r="B289" s="50"/>
      <c r="C289" s="49"/>
      <c r="D289" s="49"/>
      <c r="E289" s="13"/>
      <c r="F289" s="13"/>
    </row>
    <row r="290" spans="1:6" ht="25" customHeight="1">
      <c r="A290" s="46"/>
      <c r="B290" s="50"/>
      <c r="C290" s="49"/>
      <c r="D290" s="49"/>
      <c r="E290" s="13"/>
      <c r="F290" s="13"/>
    </row>
    <row r="291" spans="1:6" ht="25" customHeight="1">
      <c r="A291" s="46"/>
      <c r="B291" s="50"/>
      <c r="C291" s="49"/>
      <c r="D291" s="49"/>
      <c r="E291" s="13"/>
      <c r="F291" s="13"/>
    </row>
    <row r="292" spans="1:6" ht="25" customHeight="1">
      <c r="A292" s="46"/>
      <c r="B292" s="50"/>
      <c r="C292" s="49"/>
      <c r="D292" s="49"/>
      <c r="E292" s="13"/>
      <c r="F292" s="13"/>
    </row>
    <row r="293" spans="1:6" ht="25" customHeight="1">
      <c r="A293" s="46"/>
      <c r="B293" s="50"/>
      <c r="C293" s="49"/>
      <c r="D293" s="49"/>
      <c r="E293" s="13"/>
      <c r="F293" s="13"/>
    </row>
    <row r="294" spans="1:6" ht="25" customHeight="1">
      <c r="A294" s="46"/>
      <c r="B294" s="50"/>
      <c r="C294" s="49"/>
      <c r="D294" s="49"/>
      <c r="E294" s="13"/>
      <c r="F294" s="13"/>
    </row>
    <row r="295" spans="1:6" ht="25" customHeight="1">
      <c r="A295" s="46"/>
      <c r="B295" s="50"/>
      <c r="C295" s="49"/>
      <c r="D295" s="49"/>
      <c r="E295" s="13"/>
      <c r="F295" s="13"/>
    </row>
    <row r="296" spans="1:6" ht="25" customHeight="1">
      <c r="A296" s="46"/>
      <c r="B296" s="50"/>
      <c r="C296" s="49"/>
      <c r="D296" s="49"/>
      <c r="E296" s="13"/>
      <c r="F296" s="13"/>
    </row>
    <row r="297" spans="1:6" ht="25" customHeight="1">
      <c r="A297" s="46"/>
      <c r="B297" s="50"/>
      <c r="C297" s="49"/>
      <c r="D297" s="49"/>
      <c r="E297" s="13"/>
      <c r="F297" s="13"/>
    </row>
    <row r="298" spans="1:6" ht="25" customHeight="1">
      <c r="A298" s="46"/>
      <c r="B298" s="50"/>
      <c r="C298" s="49"/>
      <c r="D298" s="49"/>
      <c r="E298" s="13"/>
      <c r="F298" s="13"/>
    </row>
    <row r="299" spans="1:6" ht="25" customHeight="1">
      <c r="A299" s="46"/>
      <c r="B299" s="50"/>
      <c r="C299" s="49"/>
      <c r="D299" s="49"/>
      <c r="E299" s="13"/>
      <c r="F299" s="13"/>
    </row>
    <row r="300" spans="1:6" ht="25" customHeight="1">
      <c r="A300" s="46"/>
      <c r="B300" s="50"/>
      <c r="C300" s="49"/>
      <c r="D300" s="49"/>
      <c r="E300" s="13"/>
      <c r="F300" s="13"/>
    </row>
    <row r="301" spans="1:6" ht="25" customHeight="1">
      <c r="A301" s="46"/>
      <c r="B301" s="50"/>
      <c r="C301" s="49"/>
      <c r="D301" s="49"/>
      <c r="E301" s="13"/>
      <c r="F301" s="13"/>
    </row>
    <row r="302" spans="1:6" ht="25" customHeight="1">
      <c r="A302" s="46"/>
      <c r="B302" s="50"/>
      <c r="C302" s="49"/>
      <c r="D302" s="49"/>
      <c r="E302" s="13"/>
      <c r="F302" s="13"/>
    </row>
    <row r="303" spans="1:6" ht="25" customHeight="1">
      <c r="A303" s="46"/>
      <c r="B303" s="50"/>
      <c r="C303" s="49"/>
      <c r="D303" s="49"/>
      <c r="E303" s="13"/>
      <c r="F303" s="13"/>
    </row>
    <row r="304" spans="1:6" ht="25" customHeight="1">
      <c r="A304" s="46"/>
      <c r="B304" s="50"/>
      <c r="C304" s="49"/>
      <c r="D304" s="49"/>
      <c r="E304" s="13"/>
      <c r="F304" s="13"/>
    </row>
    <row r="305" spans="1:6" ht="25" customHeight="1">
      <c r="A305" s="46"/>
      <c r="B305" s="50"/>
      <c r="C305" s="49"/>
      <c r="D305" s="49"/>
      <c r="E305" s="13"/>
      <c r="F305" s="13"/>
    </row>
    <row r="306" spans="1:6" ht="25" customHeight="1">
      <c r="A306" s="46"/>
      <c r="B306" s="50"/>
      <c r="C306" s="49"/>
      <c r="D306" s="49"/>
      <c r="E306" s="13"/>
      <c r="F306" s="13"/>
    </row>
    <row r="307" spans="1:6" ht="25" customHeight="1">
      <c r="A307" s="46"/>
      <c r="B307" s="50"/>
      <c r="C307" s="49"/>
      <c r="D307" s="49"/>
      <c r="E307" s="13"/>
      <c r="F307" s="13"/>
    </row>
    <row r="308" spans="1:6" ht="25" customHeight="1">
      <c r="A308" s="46"/>
      <c r="B308" s="50"/>
      <c r="C308" s="49"/>
      <c r="D308" s="49"/>
      <c r="E308" s="13"/>
      <c r="F308" s="13"/>
    </row>
    <row r="309" spans="1:6" ht="25" customHeight="1">
      <c r="A309" s="46"/>
      <c r="B309" s="50"/>
      <c r="C309" s="49"/>
      <c r="D309" s="49"/>
      <c r="E309" s="13"/>
      <c r="F309" s="13"/>
    </row>
    <row r="310" spans="1:6" ht="25" customHeight="1">
      <c r="A310" s="46"/>
      <c r="B310" s="50"/>
      <c r="C310" s="49"/>
      <c r="D310" s="49"/>
      <c r="E310" s="13"/>
      <c r="F310" s="13"/>
    </row>
    <row r="311" spans="1:6" ht="25" customHeight="1">
      <c r="A311" s="46"/>
      <c r="B311" s="50"/>
      <c r="C311" s="49"/>
      <c r="D311" s="49"/>
      <c r="E311" s="13"/>
      <c r="F311" s="13"/>
    </row>
    <row r="312" spans="1:6" ht="25" customHeight="1">
      <c r="A312" s="46"/>
      <c r="B312" s="50"/>
      <c r="C312" s="49"/>
      <c r="D312" s="49"/>
      <c r="E312" s="13"/>
      <c r="F312" s="13"/>
    </row>
    <row r="313" spans="1:6" ht="25" customHeight="1">
      <c r="A313" s="46"/>
      <c r="B313" s="50"/>
      <c r="C313" s="49"/>
      <c r="D313" s="49"/>
      <c r="E313" s="13"/>
      <c r="F313" s="13"/>
    </row>
    <row r="314" spans="1:6" ht="25" customHeight="1">
      <c r="A314" s="46"/>
      <c r="B314" s="50"/>
      <c r="C314" s="49"/>
      <c r="D314" s="49"/>
      <c r="E314" s="13"/>
      <c r="F314" s="13"/>
    </row>
    <row r="315" spans="1:6" ht="25" customHeight="1">
      <c r="A315" s="46"/>
      <c r="B315" s="50"/>
      <c r="C315" s="49"/>
      <c r="D315" s="49"/>
      <c r="E315" s="13"/>
      <c r="F315" s="13"/>
    </row>
    <row r="316" spans="1:6" ht="25" customHeight="1">
      <c r="A316" s="46"/>
      <c r="B316" s="50"/>
      <c r="C316" s="49"/>
      <c r="D316" s="49"/>
      <c r="E316" s="13"/>
      <c r="F316" s="13"/>
    </row>
    <row r="317" spans="1:6" ht="25" customHeight="1">
      <c r="A317" s="46"/>
      <c r="B317" s="50"/>
      <c r="C317" s="49"/>
      <c r="D317" s="49"/>
      <c r="E317" s="13"/>
      <c r="F317" s="13"/>
    </row>
    <row r="318" spans="1:6" ht="25" customHeight="1">
      <c r="A318" s="46"/>
      <c r="B318" s="50"/>
      <c r="C318" s="49"/>
      <c r="D318" s="49"/>
      <c r="E318" s="13"/>
      <c r="F318" s="13"/>
    </row>
    <row r="319" spans="1:6" ht="25" customHeight="1">
      <c r="A319" s="46"/>
      <c r="B319" s="50"/>
      <c r="C319" s="49"/>
      <c r="D319" s="49"/>
      <c r="E319" s="13"/>
      <c r="F319" s="13"/>
    </row>
    <row r="320" spans="1:6" ht="25" customHeight="1">
      <c r="A320" s="46"/>
      <c r="B320" s="50"/>
      <c r="C320" s="49"/>
      <c r="D320" s="49"/>
      <c r="E320" s="13"/>
      <c r="F320" s="13"/>
    </row>
    <row r="321" spans="1:6" ht="25" customHeight="1">
      <c r="A321" s="46"/>
      <c r="B321" s="50"/>
      <c r="C321" s="49"/>
      <c r="D321" s="49"/>
      <c r="E321" s="13"/>
      <c r="F321" s="13"/>
    </row>
    <row r="322" spans="1:6" ht="25" customHeight="1">
      <c r="A322" s="46"/>
      <c r="B322" s="50"/>
      <c r="C322" s="49"/>
      <c r="D322" s="49"/>
      <c r="E322" s="13"/>
      <c r="F322" s="13"/>
    </row>
    <row r="323" spans="1:6" ht="25" customHeight="1">
      <c r="A323" s="46"/>
      <c r="B323" s="50"/>
      <c r="C323" s="49"/>
      <c r="D323" s="49"/>
      <c r="E323" s="13"/>
      <c r="F323" s="13"/>
    </row>
    <row r="324" spans="1:6" ht="25" customHeight="1">
      <c r="A324" s="46"/>
      <c r="B324" s="50"/>
      <c r="C324" s="49"/>
      <c r="D324" s="49"/>
      <c r="E324" s="13"/>
      <c r="F324" s="13"/>
    </row>
    <row r="325" spans="1:6" ht="25" customHeight="1">
      <c r="A325" s="46"/>
      <c r="B325" s="50"/>
      <c r="C325" s="49"/>
      <c r="D325" s="49"/>
      <c r="E325" s="13"/>
      <c r="F325" s="13"/>
    </row>
    <row r="326" spans="1:6" ht="25" customHeight="1">
      <c r="A326" s="46"/>
      <c r="B326" s="50"/>
      <c r="C326" s="49"/>
      <c r="D326" s="49"/>
      <c r="E326" s="13"/>
      <c r="F326" s="13"/>
    </row>
    <row r="327" spans="1:6" ht="25" customHeight="1">
      <c r="A327" s="46"/>
      <c r="B327" s="50"/>
      <c r="C327" s="49"/>
      <c r="D327" s="49"/>
      <c r="E327" s="13"/>
      <c r="F327" s="13"/>
    </row>
    <row r="328" spans="1:6" ht="25" customHeight="1">
      <c r="A328" s="46"/>
      <c r="B328" s="50"/>
      <c r="C328" s="49"/>
      <c r="D328" s="49"/>
      <c r="E328" s="13"/>
      <c r="F328" s="13"/>
    </row>
    <row r="329" spans="1:6" ht="25" customHeight="1">
      <c r="A329" s="46"/>
      <c r="B329" s="50"/>
      <c r="C329" s="49"/>
      <c r="D329" s="49"/>
      <c r="E329" s="13"/>
      <c r="F329" s="13"/>
    </row>
    <row r="330" spans="1:6" ht="25" customHeight="1">
      <c r="A330" s="46"/>
      <c r="B330" s="50"/>
      <c r="C330" s="49"/>
      <c r="D330" s="49"/>
      <c r="E330" s="13"/>
      <c r="F330" s="13"/>
    </row>
    <row r="331" spans="1:6" ht="25" customHeight="1">
      <c r="A331" s="46"/>
      <c r="B331" s="50"/>
      <c r="C331" s="49"/>
      <c r="D331" s="49"/>
      <c r="E331" s="13"/>
      <c r="F331" s="13"/>
    </row>
    <row r="332" spans="1:6" ht="25" customHeight="1">
      <c r="A332" s="46"/>
      <c r="B332" s="50"/>
      <c r="C332" s="49"/>
      <c r="D332" s="49"/>
      <c r="E332" s="13"/>
      <c r="F332" s="13"/>
    </row>
    <row r="333" spans="1:6" ht="25" customHeight="1">
      <c r="A333" s="46"/>
      <c r="B333" s="50"/>
      <c r="C333" s="49"/>
      <c r="D333" s="49"/>
      <c r="E333" s="13"/>
      <c r="F333" s="13"/>
    </row>
    <row r="334" spans="1:6" ht="25" customHeight="1">
      <c r="A334" s="46"/>
      <c r="B334" s="50"/>
      <c r="C334" s="49"/>
      <c r="D334" s="49"/>
      <c r="E334" s="13"/>
      <c r="F334" s="13"/>
    </row>
    <row r="335" spans="1:6" ht="25" customHeight="1">
      <c r="A335" s="46"/>
      <c r="B335" s="50"/>
      <c r="C335" s="49"/>
      <c r="D335" s="49"/>
      <c r="E335" s="13"/>
      <c r="F335" s="13"/>
    </row>
    <row r="336" spans="1:6" ht="25" customHeight="1">
      <c r="A336" s="46"/>
      <c r="B336" s="50"/>
      <c r="C336" s="49"/>
      <c r="D336" s="49"/>
      <c r="E336" s="13"/>
      <c r="F336" s="13"/>
    </row>
    <row r="337" spans="1:6" ht="25" customHeight="1">
      <c r="A337" s="46"/>
      <c r="B337" s="50"/>
      <c r="C337" s="49"/>
      <c r="D337" s="49"/>
      <c r="E337" s="13"/>
      <c r="F337" s="13"/>
    </row>
    <row r="338" spans="1:6" ht="25" customHeight="1">
      <c r="A338" s="46"/>
      <c r="B338" s="50"/>
      <c r="C338" s="49"/>
      <c r="D338" s="49"/>
      <c r="E338" s="13"/>
      <c r="F338" s="13"/>
    </row>
    <row r="339" spans="1:6" ht="25" customHeight="1">
      <c r="A339" s="46"/>
      <c r="B339" s="50"/>
      <c r="C339" s="49"/>
      <c r="D339" s="49"/>
      <c r="E339" s="13"/>
      <c r="F339" s="13"/>
    </row>
    <row r="340" spans="1:6" ht="25" customHeight="1">
      <c r="A340" s="46"/>
      <c r="B340" s="50"/>
      <c r="C340" s="49"/>
      <c r="D340" s="49"/>
      <c r="E340" s="13"/>
      <c r="F340" s="13"/>
    </row>
    <row r="341" spans="1:6" ht="25" customHeight="1">
      <c r="A341" s="46"/>
      <c r="B341" s="50"/>
      <c r="C341" s="49"/>
      <c r="D341" s="49"/>
      <c r="E341" s="13"/>
      <c r="F341" s="13"/>
    </row>
    <row r="342" spans="1:6" ht="25" customHeight="1">
      <c r="A342" s="46"/>
      <c r="B342" s="50"/>
      <c r="C342" s="49"/>
      <c r="D342" s="49"/>
      <c r="E342" s="13"/>
      <c r="F342" s="13"/>
    </row>
    <row r="343" spans="1:6" ht="25" customHeight="1">
      <c r="A343" s="46"/>
      <c r="B343" s="50"/>
      <c r="C343" s="49"/>
      <c r="D343" s="49"/>
      <c r="E343" s="13"/>
      <c r="F343" s="13"/>
    </row>
    <row r="344" spans="1:6" ht="25" customHeight="1">
      <c r="A344" s="46"/>
      <c r="B344" s="50"/>
      <c r="C344" s="49"/>
      <c r="D344" s="49"/>
      <c r="E344" s="13"/>
      <c r="F344" s="13"/>
    </row>
    <row r="345" spans="1:6" ht="25" customHeight="1">
      <c r="A345" s="46"/>
      <c r="B345" s="50"/>
      <c r="C345" s="49"/>
      <c r="D345" s="49"/>
      <c r="E345" s="13"/>
      <c r="F345" s="13"/>
    </row>
    <row r="346" spans="1:6" ht="25" customHeight="1">
      <c r="A346" s="46"/>
      <c r="B346" s="50"/>
      <c r="C346" s="49"/>
      <c r="D346" s="49"/>
      <c r="E346" s="13"/>
      <c r="F346" s="13"/>
    </row>
    <row r="347" spans="1:6" ht="25" customHeight="1">
      <c r="A347" s="46"/>
      <c r="B347" s="50"/>
      <c r="C347" s="49"/>
      <c r="D347" s="49"/>
      <c r="E347" s="13"/>
      <c r="F347" s="13"/>
    </row>
    <row r="348" spans="1:6" ht="25" customHeight="1">
      <c r="A348" s="46"/>
      <c r="B348" s="50"/>
      <c r="C348" s="49"/>
      <c r="D348" s="49"/>
      <c r="E348" s="13"/>
      <c r="F348" s="13"/>
    </row>
    <row r="349" spans="1:6" ht="25" customHeight="1">
      <c r="A349" s="46"/>
      <c r="B349" s="50"/>
      <c r="C349" s="49"/>
      <c r="D349" s="49"/>
      <c r="E349" s="13"/>
      <c r="F349" s="13"/>
    </row>
    <row r="350" spans="1:6" ht="25" customHeight="1">
      <c r="A350" s="46"/>
      <c r="B350" s="50"/>
      <c r="C350" s="49"/>
      <c r="D350" s="49"/>
      <c r="E350" s="13"/>
      <c r="F350" s="13"/>
    </row>
    <row r="351" spans="1:6" ht="25" customHeight="1">
      <c r="A351" s="46"/>
      <c r="B351" s="50"/>
      <c r="C351" s="49"/>
      <c r="D351" s="49"/>
      <c r="E351" s="13"/>
      <c r="F351" s="13"/>
    </row>
    <row r="352" spans="1:6" ht="25" customHeight="1">
      <c r="A352" s="46"/>
      <c r="B352" s="50"/>
      <c r="C352" s="49"/>
      <c r="D352" s="49"/>
      <c r="E352" s="13"/>
      <c r="F352" s="13"/>
    </row>
    <row r="353" spans="1:6" ht="25" customHeight="1">
      <c r="A353" s="46"/>
      <c r="B353" s="50"/>
      <c r="C353" s="49"/>
      <c r="D353" s="49"/>
      <c r="E353" s="13"/>
      <c r="F353" s="13"/>
    </row>
    <row r="354" spans="1:6" ht="25" customHeight="1">
      <c r="A354" s="46"/>
      <c r="B354" s="47"/>
      <c r="C354" s="48"/>
      <c r="D354" s="49"/>
      <c r="E354" s="13"/>
      <c r="F354" s="13"/>
    </row>
    <row r="355" spans="1:6" ht="25" customHeight="1">
      <c r="A355" s="46" t="s">
        <v>54</v>
      </c>
      <c r="B355" s="49"/>
      <c r="C355" s="49"/>
      <c r="D355" s="49"/>
      <c r="E355" s="82">
        <f>SUBTOTAL(109,Table167[How Much])</f>
        <v>0</v>
      </c>
      <c r="F355" s="10"/>
    </row>
  </sheetData>
  <sheetProtection sheet="1" objects="1" scenarios="1" selectLockedCells="1"/>
  <mergeCells count="2">
    <mergeCell ref="A1:E1"/>
    <mergeCell ref="G26:G29"/>
  </mergeCells>
  <conditionalFormatting sqref="L6:L38">
    <cfRule type="cellIs" dxfId="68" priority="49" operator="lessThan">
      <formula>0</formula>
    </cfRule>
  </conditionalFormatting>
  <conditionalFormatting sqref="A1:XFD2 A30:XFD31 A27:F29 H27:I29 A7:I26 J7:XFD29 A34:XFD1048576 A32:I33 K32:XFD33 A4:XFD6 B3:XFD3">
    <cfRule type="containsText" dxfId="67" priority="25" operator="containsText" text="Investment Portfolio">
      <formula>NOT(ISERROR(SEARCH("Investment Portfolio",A1)))</formula>
    </cfRule>
    <cfRule type="containsText" dxfId="66" priority="26" operator="containsText" text="Main Savings">
      <formula>NOT(ISERROR(SEARCH("Main Savings",A1)))</formula>
    </cfRule>
    <cfRule type="containsText" dxfId="65" priority="27" operator="containsText" text="Goal Fund (Traveling)">
      <formula>NOT(ISERROR(SEARCH("Goal Fund (Traveling)",A1)))</formula>
    </cfRule>
    <cfRule type="containsText" dxfId="64" priority="28" operator="containsText" text="Emergency Fund">
      <formula>NOT(ISERROR(SEARCH("Emergency Fund",A1)))</formula>
    </cfRule>
    <cfRule type="containsText" dxfId="63" priority="29" operator="containsText" text="Stuff/Miscellaneous">
      <formula>NOT(ISERROR(SEARCH("Stuff/Miscellaneous",A1)))</formula>
    </cfRule>
    <cfRule type="containsText" dxfId="62" priority="30" operator="containsText" text="Gifts">
      <formula>NOT(ISERROR(SEARCH("Gifts",A1)))</formula>
    </cfRule>
    <cfRule type="containsText" dxfId="61" priority="31" operator="containsText" text="Necessities">
      <formula>NOT(ISERROR(SEARCH("Necessities",A1)))</formula>
    </cfRule>
    <cfRule type="containsText" dxfId="60" priority="32" operator="containsText" text="Human Maintenance">
      <formula>NOT(ISERROR(SEARCH("Human Maintenance",A1)))</formula>
    </cfRule>
    <cfRule type="containsText" dxfId="59" priority="33" operator="containsText" text="Clothing">
      <formula>NOT(ISERROR(SEARCH("Clothing",A1)))</formula>
    </cfRule>
    <cfRule type="containsText" dxfId="58" priority="34" operator="containsText" text="Education">
      <formula>NOT(ISERROR(SEARCH("Education",A1)))</formula>
    </cfRule>
    <cfRule type="containsText" dxfId="57" priority="35" operator="containsText" text="Health Insurance">
      <formula>NOT(ISERROR(SEARCH("Health Insurance",A1)))</formula>
    </cfRule>
    <cfRule type="containsText" dxfId="56" priority="36" operator="containsText" text="Entertainment">
      <formula>NOT(ISERROR(SEARCH("Entertainment",A1)))</formula>
    </cfRule>
    <cfRule type="containsText" dxfId="55" priority="37" operator="containsText" text="Apps">
      <formula>NOT(ISERROR(SEARCH("Apps",A1)))</formula>
    </cfRule>
    <cfRule type="containsText" dxfId="54" priority="38" operator="containsText" text="Streaming Services (Netflix, Hulu…)">
      <formula>NOT(ISERROR(SEARCH("Streaming Services (Netflix, Hulu…)",A1)))</formula>
    </cfRule>
    <cfRule type="containsText" dxfId="53" priority="39" operator="containsText" text="Uber/Lyft">
      <formula>NOT(ISERROR(SEARCH("Uber/Lyft",A1)))</formula>
    </cfRule>
    <cfRule type="containsText" dxfId="52" priority="40" operator="containsText" text="Metrocard">
      <formula>NOT(ISERROR(SEARCH("Metrocard",A1)))</formula>
    </cfRule>
    <cfRule type="containsText" dxfId="51" priority="41" operator="containsText" text="Pet Care (Insurance, vet bills, food…etc)">
      <formula>NOT(ISERROR(SEARCH("Pet Care (Insurance, vet bills, food…etc)",A1)))</formula>
    </cfRule>
    <cfRule type="containsText" dxfId="50" priority="42" operator="containsText" text="Electric Bill">
      <formula>NOT(ISERROR(SEARCH("Electric Bill",A1)))</formula>
    </cfRule>
    <cfRule type="containsText" dxfId="49" priority="43" operator="containsText" text="Phone Bill">
      <formula>NOT(ISERROR(SEARCH("Phone Bill",A1)))</formula>
    </cfRule>
    <cfRule type="containsText" dxfId="48" priority="44" operator="containsText" text="Internet">
      <formula>NOT(ISERROR(SEARCH("Internet",A1)))</formula>
    </cfRule>
    <cfRule type="containsText" dxfId="47" priority="45" operator="containsText" text="Rent">
      <formula>NOT(ISERROR(SEARCH("Rent",A1)))</formula>
    </cfRule>
    <cfRule type="containsText" dxfId="46" priority="46" operator="containsText" text="Groceries">
      <formula>NOT(ISERROR(SEARCH("Groceries",A1)))</formula>
    </cfRule>
    <cfRule type="containsText" dxfId="45" priority="47" operator="containsText" text="Eating Out - Lunch">
      <formula>NOT(ISERROR(SEARCH("Eating Out - Lunch",A1)))</formula>
    </cfRule>
    <cfRule type="containsText" dxfId="44" priority="48" operator="containsText" text="Eating Out - Restaurants w/ Friends">
      <formula>NOT(ISERROR(SEARCH("Eating Out - Restaurants w/ Friends",A1)))</formula>
    </cfRule>
  </conditionalFormatting>
  <conditionalFormatting sqref="J32:J33">
    <cfRule type="containsText" dxfId="43" priority="1" operator="containsText" text="Investment Portfolio">
      <formula>NOT(ISERROR(SEARCH("Investment Portfolio",J32)))</formula>
    </cfRule>
    <cfRule type="containsText" dxfId="42" priority="2" operator="containsText" text="Main Savings">
      <formula>NOT(ISERROR(SEARCH("Main Savings",J32)))</formula>
    </cfRule>
    <cfRule type="containsText" dxfId="41" priority="3" operator="containsText" text="Goal Fund (Traveling)">
      <formula>NOT(ISERROR(SEARCH("Goal Fund (Traveling)",J32)))</formula>
    </cfRule>
    <cfRule type="containsText" dxfId="40" priority="4" operator="containsText" text="Emergency Fund">
      <formula>NOT(ISERROR(SEARCH("Emergency Fund",J32)))</formula>
    </cfRule>
    <cfRule type="containsText" dxfId="39" priority="5" operator="containsText" text="Stuff/Miscellaneous">
      <formula>NOT(ISERROR(SEARCH("Stuff/Miscellaneous",J32)))</formula>
    </cfRule>
    <cfRule type="containsText" dxfId="38" priority="6" operator="containsText" text="Gifts">
      <formula>NOT(ISERROR(SEARCH("Gifts",J32)))</formula>
    </cfRule>
    <cfRule type="containsText" dxfId="37" priority="7" operator="containsText" text="Necessities">
      <formula>NOT(ISERROR(SEARCH("Necessities",J32)))</formula>
    </cfRule>
    <cfRule type="containsText" dxfId="36" priority="8" operator="containsText" text="Human Maintenance">
      <formula>NOT(ISERROR(SEARCH("Human Maintenance",J32)))</formula>
    </cfRule>
    <cfRule type="containsText" dxfId="35" priority="9" operator="containsText" text="Clothing">
      <formula>NOT(ISERROR(SEARCH("Clothing",J32)))</formula>
    </cfRule>
    <cfRule type="containsText" dxfId="34" priority="10" operator="containsText" text="Education">
      <formula>NOT(ISERROR(SEARCH("Education",J32)))</formula>
    </cfRule>
    <cfRule type="containsText" dxfId="33" priority="11" operator="containsText" text="Health Insurance">
      <formula>NOT(ISERROR(SEARCH("Health Insurance",J32)))</formula>
    </cfRule>
    <cfRule type="containsText" dxfId="32" priority="12" operator="containsText" text="Entertainment">
      <formula>NOT(ISERROR(SEARCH("Entertainment",J32)))</formula>
    </cfRule>
    <cfRule type="containsText" dxfId="31" priority="13" operator="containsText" text="Apps">
      <formula>NOT(ISERROR(SEARCH("Apps",J32)))</formula>
    </cfRule>
    <cfRule type="containsText" dxfId="30" priority="14" operator="containsText" text="Streaming Services (Netflix, Hulu…)">
      <formula>NOT(ISERROR(SEARCH("Streaming Services (Netflix, Hulu…)",J32)))</formula>
    </cfRule>
    <cfRule type="containsText" dxfId="29" priority="15" operator="containsText" text="Uber/Lyft">
      <formula>NOT(ISERROR(SEARCH("Uber/Lyft",J32)))</formula>
    </cfRule>
    <cfRule type="containsText" dxfId="28" priority="16" operator="containsText" text="Metrocard">
      <formula>NOT(ISERROR(SEARCH("Metrocard",J32)))</formula>
    </cfRule>
    <cfRule type="containsText" dxfId="27" priority="17" operator="containsText" text="Pet Care (Insurance, vet bills, food…etc)">
      <formula>NOT(ISERROR(SEARCH("Pet Care (Insurance, vet bills, food…etc)",J32)))</formula>
    </cfRule>
    <cfRule type="containsText" dxfId="26" priority="18" operator="containsText" text="Electric Bill">
      <formula>NOT(ISERROR(SEARCH("Electric Bill",J32)))</formula>
    </cfRule>
    <cfRule type="containsText" dxfId="25" priority="19" operator="containsText" text="Phone Bill">
      <formula>NOT(ISERROR(SEARCH("Phone Bill",J32)))</formula>
    </cfRule>
    <cfRule type="containsText" dxfId="24" priority="20" operator="containsText" text="Internet">
      <formula>NOT(ISERROR(SEARCH("Internet",J32)))</formula>
    </cfRule>
    <cfRule type="containsText" dxfId="23" priority="21" operator="containsText" text="Rent">
      <formula>NOT(ISERROR(SEARCH("Rent",J32)))</formula>
    </cfRule>
    <cfRule type="containsText" dxfId="22" priority="22" operator="containsText" text="Groceries">
      <formula>NOT(ISERROR(SEARCH("Groceries",J32)))</formula>
    </cfRule>
    <cfRule type="containsText" dxfId="21" priority="23" operator="containsText" text="Eating Out - Myself">
      <formula>NOT(ISERROR(SEARCH("Eating Out - Myself",J32)))</formula>
    </cfRule>
    <cfRule type="containsText" dxfId="20" priority="24" operator="containsText" text="Eating Out - Restaurants w/ Friends">
      <formula>NOT(ISERROR(SEARCH("Eating Out - Restaurants w/ Friends",J32)))</formula>
    </cfRule>
  </conditionalFormatting>
  <dataValidations count="8">
    <dataValidation type="date" showInputMessage="1" showErrorMessage="1" sqref="B6:B354" xr:uid="{2CEB86E4-1208-DA4B-8DAA-99F2498F76C5}">
      <formula1>36526</formula1>
      <formula2>402133</formula2>
    </dataValidation>
    <dataValidation allowBlank="1" showInputMessage="1" showErrorMessage="1" promptTitle="How much did you spend?" sqref="E6:F354" xr:uid="{16F271D8-048A-4743-9F9B-85A811FC02BA}"/>
    <dataValidation allowBlank="1" showInputMessage="1" showErrorMessage="1" prompt="Budgeted Amount should total up to &quot;Monthly Income&quot;_x000a_" sqref="J5" xr:uid="{B95760B0-F615-AB49-B498-C0419E00F1BC}"/>
    <dataValidation allowBlank="1" showInputMessage="1" showErrorMessage="1" prompt="Automatic calculation based on subcategories. " sqref="I5" xr:uid="{59E94F62-A372-734B-9168-8120FCB29449}"/>
    <dataValidation type="whole" allowBlank="1" showInputMessage="1" showErrorMessage="1" error="Minimum number of weeks 4_x000a_Maximum number of weeks 5" prompt="Enter number of weeks this month has" sqref="K4" xr:uid="{BC519192-71AC-1F42-BBCE-D3ABF347B4A2}">
      <formula1>3</formula1>
      <formula2>5</formula2>
    </dataValidation>
    <dataValidation allowBlank="1" showInputMessage="1" showErrorMessage="1" prompt="Enter Monthly Income" sqref="J4" xr:uid="{8329C528-0E74-6643-9D5C-32F9EF1D83CD}"/>
    <dataValidation allowBlank="1" showInputMessage="1" showErrorMessage="1" prompt="$ Left = Budgeted - Actual_x000a_" sqref="L5" xr:uid="{F21DCFF7-2A56-C648-A776-4B68F6D62796}"/>
    <dataValidation allowBlank="1" showInputMessage="1" showErrorMessage="1" prompt="Automatic Calculation_x000a_" sqref="K5" xr:uid="{2E446A6F-81F9-A546-B2F0-446B56F14BE5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70A40890-C024-4A41-8AF7-711079C37C59}">
          <x14:formula1>
            <xm:f>'categories-example'!$B$4:$B$27</xm:f>
          </x14:formula1>
          <xm:sqref>C6:C354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categories</vt:lpstr>
      <vt:lpstr>month-20</vt:lpstr>
      <vt:lpstr>categories-example</vt:lpstr>
      <vt:lpstr>month-20-example-filled</vt:lpstr>
      <vt:lpstr>month-20-example-unfilled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2020-04-26T01:41:53Z</dcterms:created>
  <dcterms:modified xsi:type="dcterms:W3CDTF">2020-04-27T00:14:44Z</dcterms:modified>
</cp:coreProperties>
</file>