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Dev\RC_QuantLib\Prototypes\Matlab\"/>
    </mc:Choice>
  </mc:AlternateContent>
  <bookViews>
    <workbookView xWindow="0" yWindow="0" windowWidth="21240" windowHeight="10050"/>
  </bookViews>
  <sheets>
    <sheet name="Sheet1" sheetId="1" r:id="rId1"/>
  </sheets>
  <definedNames>
    <definedName name="Status">Table_Tasks[[#Headers],[Status]]</definedName>
  </definedNames>
  <calcPr calcId="152511" calcMode="manual"/>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F2" i="1" l="1" a="1"/>
  <c r="F2" i="1" s="1"/>
  <c r="E5" i="1" a="1"/>
  <c r="E5" i="1" s="1"/>
  <c r="E6" i="1" a="1"/>
  <c r="E6" i="1" s="1"/>
  <c r="E7" i="1" a="1"/>
  <c r="E7" i="1" s="1"/>
  <c r="E8" i="1" a="1"/>
  <c r="E8" i="1" s="1"/>
  <c r="E9" i="1" a="1"/>
  <c r="E9" i="1" s="1"/>
  <c r="E11" i="1" a="1"/>
  <c r="E11" i="1" s="1"/>
  <c r="E12" i="1" a="1"/>
  <c r="E12" i="1" s="1"/>
  <c r="E13" i="1" a="1"/>
  <c r="E13" i="1" s="1"/>
  <c r="E10" i="1" a="1"/>
  <c r="E10" i="1" s="1"/>
  <c r="E14" i="1" a="1"/>
  <c r="E14" i="1" s="1"/>
  <c r="E15" i="1" a="1"/>
  <c r="E15" i="1" s="1"/>
  <c r="E18" i="1" a="1"/>
  <c r="E18" i="1" s="1"/>
  <c r="E29" i="1" a="1"/>
  <c r="E29" i="1" s="1"/>
  <c r="E30" i="1" a="1"/>
  <c r="E30" i="1" s="1"/>
  <c r="E19" i="1" a="1"/>
  <c r="E19" i="1" s="1"/>
  <c r="E16" i="1" a="1"/>
  <c r="E16" i="1" s="1"/>
  <c r="E20" i="1" a="1"/>
  <c r="E20" i="1" s="1"/>
  <c r="E22" i="1" a="1"/>
  <c r="E22" i="1" s="1"/>
  <c r="E21" i="1" a="1"/>
  <c r="E21" i="1" s="1"/>
  <c r="E34" i="1" a="1"/>
  <c r="E34" i="1" s="1"/>
  <c r="E35" i="1" a="1"/>
  <c r="E35" i="1" s="1"/>
  <c r="E23" i="1" a="1"/>
  <c r="E23" i="1" s="1"/>
  <c r="E36" i="1" a="1"/>
  <c r="E36" i="1" s="1"/>
  <c r="E37" i="1" a="1"/>
  <c r="E37" i="1" s="1"/>
  <c r="E24" i="1" a="1"/>
  <c r="E24" i="1" s="1"/>
  <c r="E25" i="1" a="1"/>
  <c r="E25" i="1" s="1"/>
  <c r="E26" i="1" a="1"/>
  <c r="E26" i="1" s="1"/>
  <c r="E27" i="1" a="1"/>
  <c r="E27" i="1" s="1"/>
  <c r="E28" i="1" a="1"/>
  <c r="E28" i="1" s="1"/>
  <c r="E17" i="1" a="1"/>
  <c r="E17" i="1" s="1"/>
  <c r="E31" i="1" a="1"/>
  <c r="E31" i="1" s="1"/>
  <c r="E32" i="1" a="1"/>
  <c r="E32" i="1" s="1"/>
  <c r="E33" i="1" a="1"/>
  <c r="E33" i="1" s="1"/>
  <c r="E38" i="1" a="1"/>
  <c r="E38" i="1"/>
  <c r="E39" i="1" a="1"/>
  <c r="E39" i="1" s="1"/>
  <c r="E40" i="1" a="1"/>
  <c r="E40" i="1" s="1"/>
  <c r="E41" i="1" a="1"/>
  <c r="E41" i="1" s="1"/>
  <c r="E42" i="1" a="1"/>
  <c r="E42" i="1" s="1"/>
  <c r="E43" i="1" a="1"/>
  <c r="E43" i="1" s="1"/>
  <c r="E44" i="1" a="1"/>
  <c r="E44" i="1" s="1"/>
  <c r="E45" i="1" a="1"/>
  <c r="E45" i="1" s="1"/>
  <c r="E46" i="1" a="1"/>
  <c r="E46" i="1" s="1"/>
  <c r="E47" i="1" a="1"/>
  <c r="E47" i="1" s="1"/>
  <c r="E48" i="1" a="1"/>
  <c r="E48" i="1" s="1"/>
  <c r="E49" i="1" a="1"/>
  <c r="E49" i="1" s="1"/>
  <c r="E50" i="1" a="1"/>
  <c r="E50" i="1" s="1"/>
  <c r="E51" i="1" a="1"/>
  <c r="E51" i="1" s="1"/>
  <c r="E52" i="1" a="1"/>
  <c r="E52" i="1" s="1"/>
  <c r="E53" i="1" a="1"/>
  <c r="E53" i="1" s="1"/>
  <c r="E54" i="1" a="1"/>
  <c r="E54" i="1" s="1"/>
  <c r="E55" i="1" a="1"/>
  <c r="E55" i="1" s="1"/>
  <c r="E56" i="1" a="1"/>
  <c r="E56" i="1" s="1"/>
  <c r="E57" i="1" a="1"/>
  <c r="E57" i="1" s="1"/>
  <c r="E58" i="1" a="1"/>
  <c r="E58" i="1" s="1"/>
  <c r="E59" i="1" a="1"/>
  <c r="E59" i="1" s="1"/>
  <c r="E60" i="1" a="1"/>
  <c r="E60" i="1" s="1"/>
  <c r="E61" i="1" a="1"/>
  <c r="E61" i="1" s="1"/>
  <c r="H43" i="1" l="1"/>
  <c r="H44" i="1"/>
  <c r="H45" i="1"/>
  <c r="H46" i="1"/>
  <c r="H47" i="1"/>
  <c r="H48" i="1"/>
  <c r="H49" i="1"/>
  <c r="H50" i="1"/>
  <c r="H51" i="1"/>
  <c r="H52" i="1"/>
  <c r="H53" i="1"/>
  <c r="H54" i="1"/>
  <c r="H55" i="1"/>
  <c r="H56" i="1"/>
  <c r="H57" i="1"/>
  <c r="H58" i="1"/>
  <c r="H59" i="1"/>
  <c r="H60" i="1"/>
  <c r="H61" i="1"/>
  <c r="H24" i="1" l="1"/>
  <c r="H25" i="1"/>
  <c r="H26" i="1"/>
  <c r="H27" i="1"/>
  <c r="H28" i="1"/>
  <c r="H17" i="1"/>
  <c r="H31" i="1"/>
  <c r="H32" i="1"/>
  <c r="H33" i="1"/>
  <c r="H38" i="1"/>
  <c r="H39" i="1"/>
  <c r="H40" i="1"/>
  <c r="H41" i="1"/>
  <c r="H42" i="1"/>
  <c r="H19" i="1"/>
  <c r="H5" i="1" l="1"/>
  <c r="H6" i="1"/>
  <c r="H9" i="1"/>
  <c r="H12" i="1"/>
  <c r="H20" i="1"/>
  <c r="H22" i="1"/>
  <c r="H11" i="1"/>
  <c r="H23" i="1"/>
  <c r="H21" i="1"/>
  <c r="H36" i="1"/>
  <c r="H34" i="1"/>
  <c r="H37" i="1"/>
  <c r="H35" i="1"/>
  <c r="H7" i="1"/>
  <c r="H14" i="1"/>
  <c r="H16" i="1"/>
  <c r="H15" i="1"/>
  <c r="H10" i="1"/>
  <c r="H18" i="1"/>
  <c r="H29" i="1"/>
  <c r="H30" i="1"/>
  <c r="H8" i="1"/>
  <c r="H13" i="1"/>
</calcChain>
</file>

<file path=xl/sharedStrings.xml><?xml version="1.0" encoding="utf-8"?>
<sst xmlns="http://schemas.openxmlformats.org/spreadsheetml/2006/main" count="138" uniqueCount="114">
  <si>
    <t>Done?</t>
  </si>
  <si>
    <t>Doing it</t>
  </si>
  <si>
    <t>#</t>
  </si>
  <si>
    <t>Task</t>
  </si>
  <si>
    <t>Devs</t>
  </si>
  <si>
    <t>Jorge P</t>
  </si>
  <si>
    <t>Jason M</t>
  </si>
  <si>
    <t>Logging API</t>
  </si>
  <si>
    <t>Export API</t>
  </si>
  <si>
    <t>VaR results</t>
  </si>
  <si>
    <t>Sensitivities
a.       By bumping initially
b.      Add some analytic later if possible</t>
  </si>
  <si>
    <t>Volatility surface class/curve (easy access and hyperdimensional)</t>
  </si>
  <si>
    <t>Basic UI</t>
  </si>
  <si>
    <t>Config Manager</t>
  </si>
  <si>
    <t>Generic discounting framework
a.       Use curve
b.      Curve ID/similar on leg/instrument</t>
  </si>
  <si>
    <t>Asian Option</t>
  </si>
  <si>
    <t>American Option using LSM</t>
  </si>
  <si>
    <t>European Option</t>
  </si>
  <si>
    <t>Team</t>
  </si>
  <si>
    <t>Generic parameters parser</t>
  </si>
  <si>
    <t>‘MCPrice’ function (instrument and model agnostic)</t>
  </si>
  <si>
    <t>Clear spec for the simulation paths (regardless of the dimensionality of the thing simulated). E.g.:
              #rows            =  #periods (NPERIODS +1)
              #columns     =  #nbrows (Dimensionality simulated)
              #'Z's'               =  #sims (NTRIALS)</t>
  </si>
  <si>
    <t>Separate conversion of Dates to Times (T) in mathematical funcions --&gt;
        - Have functions that are purely mathematical --&gt; Those could be used from Excel, R, etc. without relying on the framework</t>
  </si>
  <si>
    <t>Separate discounting  functions and make generic</t>
  </si>
  <si>
    <t>Split Random Number Generation and put it in independent functions
           (even if it's just 1 line for now)</t>
  </si>
  <si>
    <t>Create Dates2Times function
         Takes in StartDate, DayCount, BusinessDayConvention, HolidaysID, ….</t>
  </si>
  <si>
    <t>Create Times2Dates function
         Takes in StartDate, DayCount, BusinessDayConvention, HolidaysID, ….</t>
  </si>
  <si>
    <t>Priority (0-100)</t>
  </si>
  <si>
    <t>Least Squares Monte Carlo (LSMCPrice) function</t>
  </si>
  <si>
    <t>Attention?</t>
  </si>
  <si>
    <t>Generic store (generic, but to be used by Curves on first instance)</t>
  </si>
  <si>
    <t>Status</t>
  </si>
  <si>
    <t>Completed</t>
  </si>
  <si>
    <t>Blocked</t>
  </si>
  <si>
    <t>Descoped</t>
  </si>
  <si>
    <t>Non Started</t>
  </si>
  <si>
    <t>In Progress</t>
  </si>
  <si>
    <t>Started</t>
  </si>
  <si>
    <t>Porfolio ‘Price’ function
a.      Initially simply a loop
b.      Then think about enhancing performance maybe (array op instead of looping through all instruments in Portfolio)</t>
  </si>
  <si>
    <t>Cashproducts
a.      Schedules
b.      Events
c.       Calculate cashflows at any date on Schedules
d.      Discount each leg using appropriate curve</t>
  </si>
  <si>
    <t>Remove Initial State from Model classes --&gt; Pass in as a parameter to Simulate() methods</t>
  </si>
  <si>
    <t>Notes</t>
  </si>
  <si>
    <t>Remaining: work with any generic Basis Functions</t>
  </si>
  <si>
    <t>#0001</t>
  </si>
  <si>
    <t>#0002</t>
  </si>
  <si>
    <t>#0003</t>
  </si>
  <si>
    <t>#0004</t>
  </si>
  <si>
    <t>#0005</t>
  </si>
  <si>
    <t>#0006</t>
  </si>
  <si>
    <t>#0007</t>
  </si>
  <si>
    <t>#0008</t>
  </si>
  <si>
    <t>#0009</t>
  </si>
  <si>
    <t>#0010</t>
  </si>
  <si>
    <t>#0011</t>
  </si>
  <si>
    <t>#0012</t>
  </si>
  <si>
    <t>#0013</t>
  </si>
  <si>
    <t>#0014</t>
  </si>
  <si>
    <t>#0015</t>
  </si>
  <si>
    <t>#0016</t>
  </si>
  <si>
    <t>#0017</t>
  </si>
  <si>
    <t>#0018</t>
  </si>
  <si>
    <t>#0019</t>
  </si>
  <si>
    <t>#0020</t>
  </si>
  <si>
    <t>#0021</t>
  </si>
  <si>
    <t>#0022</t>
  </si>
  <si>
    <t>#0023</t>
  </si>
  <si>
    <t>#0024</t>
  </si>
  <si>
    <t>#0025</t>
  </si>
  <si>
    <t>#0026</t>
  </si>
  <si>
    <t>#0027</t>
  </si>
  <si>
    <t>#0028</t>
  </si>
  <si>
    <t>#0029</t>
  </si>
  <si>
    <t>#0030</t>
  </si>
  <si>
    <t>#0031</t>
  </si>
  <si>
    <t>#0032</t>
  </si>
  <si>
    <t>#0033</t>
  </si>
  <si>
    <t>#0034</t>
  </si>
  <si>
    <t>#0035</t>
  </si>
  <si>
    <t>#0036</t>
  </si>
  <si>
    <t>#0037</t>
  </si>
  <si>
    <t>#0038</t>
  </si>
  <si>
    <t>Create a key-value store (map) class that can be used for paramter passing / validation and use it in the configuration manager implementation</t>
  </si>
  <si>
    <t>A PoC config manager is in place and working. Tests are mising and it should be extended to support alternative storage schemes</t>
  </si>
  <si>
    <t>Create a generic object store to be used as the back end for storing objects created by the factories. ObjectStash currently only supports file system as backing store and objects can only be retrieved using the uid returned when storing the object.</t>
  </si>
  <si>
    <t>Create test cases for GBM and Heston that looks to match Closed Form Solution and MC price</t>
  </si>
  <si>
    <t>Create test cases for GBM and Heston with the expected statistical properties of the simulated distributions</t>
  </si>
  <si>
    <t>Create test cases for Heston that defaults to GBM when vol of vol is 0 (compare simulation paths to a degree of accuracy + vanilla options pricing)</t>
  </si>
  <si>
    <t>Create test cases for GBM and Heston with known prices of vanilla options</t>
  </si>
  <si>
    <t>Create test cases for GBM and Heston on Put-Call parity</t>
  </si>
  <si>
    <t>#0039</t>
  </si>
  <si>
    <t>#0040</t>
  </si>
  <si>
    <t>#0041</t>
  </si>
  <si>
    <t>#0042</t>
  </si>
  <si>
    <t>#0043</t>
  </si>
  <si>
    <t>#0044</t>
  </si>
  <si>
    <t>#0045</t>
  </si>
  <si>
    <t>#0046</t>
  </si>
  <si>
    <t>#0047</t>
  </si>
  <si>
    <t>#0048</t>
  </si>
  <si>
    <t>#0049</t>
  </si>
  <si>
    <t>#0050</t>
  </si>
  <si>
    <t>#0051</t>
  </si>
  <si>
    <t>#0052</t>
  </si>
  <si>
    <t>#0053</t>
  </si>
  <si>
    <t>#0054</t>
  </si>
  <si>
    <t>#0055</t>
  </si>
  <si>
    <t>#0056</t>
  </si>
  <si>
    <t>#0057</t>
  </si>
  <si>
    <t>Enhance LSMC to take in any Basis Functions</t>
  </si>
  <si>
    <t>Remaining work: #0030</t>
  </si>
  <si>
    <t>Related</t>
  </si>
  <si>
    <t>Use Factory to make Model choice in GUI dynamic</t>
  </si>
  <si>
    <t>Use Factory to make Instrument choice in GUI dynamic</t>
  </si>
  <si>
    <t>User Param class to make table with Model params dynamically change as Model changes</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</si>
</sst>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sz val="11"/>
      <color theme="1"/>
      <name val="Calibri"/>
      <family val="2"/>
      <scheme val="minor"/>
    </font>
    <font>
      <sz val="11"/>
      <color theme="1"/>
      <name val="Calibri"/>
      <scheme val="minor"/>
    </font>
  </fonts>
  <fills count="2">
    <fill>
      <patternFill patternType="none"/>
    </fill>
    <fill>
      <patternFill patternType="gray125"/>
    </fill>
  </fills>
  <borders count="1">
    <border>
      <left/>
      <right/>
      <top/>
      <bottom/>
      <diagonal/>
    </border>
  </borders>
  <cellStyleXfs count="2">
    <xf numFmtId="0" fontId="0" fillId="0" borderId="0"/>
    <xf numFmtId="9" fontId="1" fillId="0" borderId="0" applyFont="0" applyFill="0" applyBorder="0" applyAlignment="0" applyProtection="0"/>
  </cellStyleXfs>
  <cellXfs count="13">
    <xf numFmtId="0" fontId="0" fillId="0" borderId="0" xfId="0"/>
    <xf numFmtId="0" fontId="0" fillId="0" borderId="0" xfId="0" applyAlignment="1">
      <alignment vertical="center"/>
    </xf>
    <xf numFmtId="0" fontId="0" fillId="0" borderId="0" xfId="0" applyAlignment="1">
      <alignment horizontal="left" vertical="center" wrapText="1"/>
    </xf>
    <xf numFmtId="0" fontId="0" fillId="0" borderId="0" xfId="0" applyAlignment="1">
      <alignment vertical="center" wrapText="1"/>
    </xf>
    <xf numFmtId="0" fontId="0" fillId="0" borderId="0" xfId="0" applyAlignment="1">
      <alignment horizontal="center" vertical="center"/>
    </xf>
    <xf numFmtId="0" fontId="0" fillId="0" borderId="0" xfId="0" applyAlignment="1">
      <alignment horizontal="center" vertical="center" wrapText="1"/>
    </xf>
    <xf numFmtId="9" fontId="0" fillId="0" borderId="0" xfId="1" applyFont="1" applyAlignment="1">
      <alignment vertical="center"/>
    </xf>
    <xf numFmtId="49" fontId="0" fillId="0" borderId="0" xfId="0" quotePrefix="1" applyNumberFormat="1" applyAlignment="1">
      <alignment vertical="center"/>
    </xf>
    <xf numFmtId="0" fontId="0" fillId="0" borderId="0" xfId="0" applyNumberFormat="1" applyAlignment="1">
      <alignment horizontal="center" vertical="center" wrapText="1"/>
    </xf>
    <xf numFmtId="9" fontId="2" fillId="0" borderId="0" xfId="1" applyNumberFormat="1" applyFont="1" applyAlignment="1">
      <alignment vertical="center"/>
    </xf>
    <xf numFmtId="0" fontId="0" fillId="0" borderId="0" xfId="0" applyAlignment="1">
      <alignment wrapText="1"/>
    </xf>
    <xf numFmtId="1" fontId="0" fillId="0" borderId="0" xfId="0" applyNumberFormat="1" applyAlignment="1">
      <alignment horizontal="left" vertical="center"/>
    </xf>
    <xf numFmtId="1" fontId="0" fillId="0" borderId="0" xfId="0" applyNumberFormat="1" applyAlignment="1">
      <alignment horizontal="left" vertical="center" wrapText="1"/>
    </xf>
  </cellXfs>
  <cellStyles count="2">
    <cellStyle name="Normal" xfId="0" builtinId="0"/>
    <cellStyle name="Percent" xfId="1" builtinId="5"/>
  </cellStyles>
  <dxfs count="17">
    <dxf>
      <alignment horizontal="general" vertical="center" textRotation="0" wrapText="1" indent="0" justifyLastLine="0" shrinkToFit="0" readingOrder="0"/>
    </dxf>
    <dxf>
      <alignment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font>
        <b val="0"/>
        <i val="0"/>
        <strike val="0"/>
        <condense val="0"/>
        <extend val="0"/>
        <outline val="0"/>
        <shadow val="0"/>
        <u val="none"/>
        <vertAlign val="baseline"/>
        <sz val="11"/>
        <color theme="1"/>
        <name val="Calibri"/>
        <scheme val="minor"/>
      </font>
      <numFmt numFmtId="13" formatCode="0%"/>
      <alignment horizontal="general" vertical="center" textRotation="0" wrapText="0" indent="0" justifyLastLine="0" shrinkToFit="0" readingOrder="0"/>
    </dxf>
    <dxf>
      <alignment horizontal="general" vertical="center" textRotation="0" wrapText="0" indent="0" justifyLastLine="0" shrinkToFit="0" readingOrder="0"/>
    </dxf>
    <dxf>
      <numFmt numFmtId="1" formatCode="0"/>
      <alignment horizontal="left" vertical="center" textRotation="0" wrapText="1" indent="0" justifyLastLine="0" shrinkToFit="0" readingOrder="0"/>
    </dxf>
    <dxf>
      <numFmt numFmtId="0" formatCode="General"/>
      <alignment horizontal="center" vertical="center" textRotation="0" wrapText="1" indent="0" justifyLastLine="0" shrinkToFit="0" readingOrder="0"/>
    </dxf>
    <dxf>
      <alignment horizontal="general" vertical="center" textRotation="0" wrapText="1" indent="0" justifyLastLine="0" shrinkToFit="0" readingOrder="0"/>
    </dxf>
    <dxf>
      <numFmt numFmtId="30" formatCode="@"/>
      <alignment horizontal="general" vertical="center" textRotation="0" wrapText="0" indent="0" justifyLastLine="0" shrinkToFit="0" readingOrder="0"/>
    </dxf>
    <dxf>
      <alignment vertical="center" textRotation="0" wrapText="1" indent="0" justifyLastLine="0" shrinkToFit="0" readingOrder="0"/>
    </dxf>
    <dxf>
      <fill>
        <patternFill patternType="solid">
          <fgColor theme="2" tint="-9.9887081514938816E-2"/>
          <bgColor theme="7" tint="0.59996337778862885"/>
        </patternFill>
      </fill>
    </dxf>
    <dxf>
      <fill>
        <patternFill>
          <fgColor theme="2" tint="-9.9917600024414813E-2"/>
          <bgColor theme="6" tint="0.39994506668294322"/>
        </patternFill>
      </fill>
    </dxf>
    <dxf>
      <fill>
        <patternFill patternType="lightUp">
          <fgColor theme="1" tint="0.499984740745262"/>
          <bgColor theme="8" tint="0.79998168889431442"/>
        </patternFill>
      </fill>
    </dxf>
    <dxf>
      <fill>
        <patternFill patternType="lightUp">
          <fgColor theme="0"/>
          <bgColor theme="0" tint="-0.34998626667073579"/>
        </patternFill>
      </fill>
    </dxf>
    <dxf>
      <fill>
        <patternFill>
          <bgColor theme="6" tint="0.79998168889431442"/>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ables/table1.xml><?xml version="1.0" encoding="utf-8"?>
<table xmlns="http://schemas.openxmlformats.org/spreadsheetml/2006/main" id="1" name="Table_Tasks" displayName="Table_Tasks" ref="C4:K61" totalsRowShown="0" headerRowDxfId="11">
  <autoFilter ref="C4:K61"/>
  <sortState ref="C5:K61">
    <sortCondition descending="1" ref="F4:F61"/>
  </sortState>
  <tableColumns count="9">
    <tableColumn id="1" name="#" dataDxfId="10"/>
    <tableColumn id="2" name="Task" dataDxfId="9"/>
    <tableColumn id="6" name="Attention?" dataDxfId="8">
      <calculatedColumnFormula array="1">IF(AND(Table_Tasks[[#This Row],[Priority (0-100)]]&gt;=PERCENTILE(IF(Table_Tasks[Done?]&lt;1,Table_Tasks[Priority (0-100)]),0.9), Table_Tasks[[#This Row],[Done?]]&lt;100%),1,0)</calculatedColumnFormula>
    </tableColumn>
    <tableColumn id="5" name="Priority (0-100)" dataDxfId="7"/>
    <tableColumn id="3" name="Done?" dataDxfId="6" dataCellStyle="Percent"/>
    <tableColumn id="7" name="Status" dataDxfId="5" dataCellStyle="Percent">
      <calculatedColumnFormula>IF(Table_Tasks[[#This Row],[Done?]]=1, "Completed", IF(Table_Tasks[[#This Row],[Done?]]=0, "Non Started", IF(Table_Tasks[[#This Row],[Done?]]&gt;=0.3, "In Progress", "Started")))</calculatedColumnFormula>
    </tableColumn>
    <tableColumn id="4" name="Doing it" dataDxfId="4"/>
    <tableColumn id="9" name="Related" dataDxfId="3"/>
    <tableColumn id="8" name="Notes" dataDxfId="2"/>
  </tableColumns>
  <tableStyleInfo name="TableStyleLight9" showFirstColumn="0" showLastColumn="0" showRowStripes="1" showColumnStripes="0"/>
</table>
</file>

<file path=xl/tables/table2.xml><?xml version="1.0" encoding="utf-8"?>
<table xmlns="http://schemas.openxmlformats.org/spreadsheetml/2006/main" id="2" name="Table_Devs" displayName="Table_Devs" ref="O4:O7" totalsRowShown="0" headerRowDxfId="1">
  <autoFilter ref="O4:O7"/>
  <tableColumns count="1">
    <tableColumn id="1" name="Devs"/>
  </tableColumns>
  <tableStyleInfo name="TableStyleMedium16" showFirstColumn="0" showLastColumn="0" showRowStripes="1" showColumnStripes="0"/>
</table>
</file>

<file path=xl/tables/table3.xml><?xml version="1.0" encoding="utf-8"?>
<table xmlns="http://schemas.openxmlformats.org/spreadsheetml/2006/main" id="3" name="Table_Status" displayName="Table_Status" ref="Q4:Q10" totalsRowShown="0" headerRowDxfId="0">
  <autoFilter ref="Q4:Q10"/>
  <tableColumns count="1">
    <tableColumn id="1" name="Status"/>
  </tableColumns>
  <tableStyleInfo name="TableStyleMedium16" showFirstColumn="0" showLastColumn="0" showRowStripes="1" showColumnStripes="0"/>
</table>
</file>

<file path=xl/theme/theme1.xml><?xml version="1.0" encoding="utf-8"?>
<a:theme xmlns:a="http://schemas.openxmlformats.org/drawingml/2006/main" name="Office Theme">
  <a:themeElements>
    <a:clrScheme name="Riskcare">
      <a:dk1>
        <a:sysClr val="windowText" lastClr="000000"/>
      </a:dk1>
      <a:lt1>
        <a:sysClr val="window" lastClr="FFFFFF"/>
      </a:lt1>
      <a:dk2>
        <a:srgbClr val="08354F"/>
      </a:dk2>
      <a:lt2>
        <a:srgbClr val="EEECE1"/>
      </a:lt2>
      <a:accent1>
        <a:srgbClr val="08354F"/>
      </a:accent1>
      <a:accent2>
        <a:srgbClr val="10123A"/>
      </a:accent2>
      <a:accent3>
        <a:srgbClr val="7DADD8"/>
      </a:accent3>
      <a:accent4>
        <a:srgbClr val="82C341"/>
      </a:accent4>
      <a:accent5>
        <a:srgbClr val="ED1C24"/>
      </a:accent5>
      <a:accent6>
        <a:srgbClr val="FDB515"/>
      </a:accent6>
      <a:hlink>
        <a:srgbClr val="5E9CAE"/>
      </a:hlink>
      <a:folHlink>
        <a:srgbClr val="6493B5"/>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printerSettings" Target="../printerSettings/printerSettings1.bin"/><Relationship Id="rId4"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2:Q61"/>
  <sheetViews>
    <sheetView showGridLines="0" tabSelected="1" zoomScale="80" zoomScaleNormal="80" workbookViewId="0">
      <selection activeCell="D12" sqref="D12"/>
    </sheetView>
  </sheetViews>
  <sheetFormatPr defaultRowHeight="15" x14ac:dyDescent="0.25"/>
  <cols>
    <col min="1" max="2" width="4" customWidth="1"/>
    <col min="3" max="3" width="6.5703125" bestFit="1" customWidth="1"/>
    <col min="4" max="4" width="97.42578125" customWidth="1"/>
    <col min="5" max="5" width="13.42578125" bestFit="1" customWidth="1"/>
    <col min="6" max="6" width="13.5703125" bestFit="1" customWidth="1"/>
    <col min="7" max="7" width="9.85546875" bestFit="1" customWidth="1"/>
    <col min="8" max="8" width="12.7109375" bestFit="1" customWidth="1"/>
    <col min="9" max="9" width="11" bestFit="1" customWidth="1"/>
    <col min="10" max="10" width="11" customWidth="1"/>
    <col min="11" max="11" width="53.140625" style="10" customWidth="1"/>
    <col min="13" max="14" width="6.28515625" customWidth="1"/>
    <col min="16" max="16" width="7.28515625" customWidth="1"/>
    <col min="17" max="17" width="12.7109375" bestFit="1" customWidth="1"/>
  </cols>
  <sheetData>
    <row r="2" spans="3:17" x14ac:dyDescent="0.25">
      <c r="F2">
        <f t="array" ref="F2">PERCENTILE(IF(Table_Tasks[Done?]&lt;1,Table_Tasks[Priority (0-100)]),0.9)</f>
        <v>70</v>
      </c>
    </row>
    <row r="4" spans="3:17" s="3" customFormat="1" ht="30" x14ac:dyDescent="0.25">
      <c r="C4" s="3" t="s">
        <v>2</v>
      </c>
      <c r="D4" s="3" t="s">
        <v>3</v>
      </c>
      <c r="E4" s="3" t="s">
        <v>29</v>
      </c>
      <c r="F4" s="2" t="s">
        <v>27</v>
      </c>
      <c r="G4" s="3" t="s">
        <v>0</v>
      </c>
      <c r="H4" s="3" t="s">
        <v>31</v>
      </c>
      <c r="I4" s="3" t="s">
        <v>1</v>
      </c>
      <c r="J4" s="3" t="s">
        <v>110</v>
      </c>
      <c r="K4" s="3" t="s">
        <v>41</v>
      </c>
      <c r="O4" s="3" t="s">
        <v>4</v>
      </c>
      <c r="Q4" s="3" t="s">
        <v>31</v>
      </c>
    </row>
    <row r="5" spans="3:17" x14ac:dyDescent="0.25">
      <c r="C5" s="7" t="s">
        <v>43</v>
      </c>
      <c r="D5" s="3" t="s">
        <v>16</v>
      </c>
      <c r="E5" s="4">
        <f t="array" ref="E5">IF(AND(Table_Tasks[[#This Row],[Priority (0-100)]]&gt;=PERCENTILE(IF(Table_Tasks[Done?]&lt;1,Table_Tasks[Priority (0-100)]),0.9), Table_Tasks[[#This Row],[Done?]]&lt;100%),1,0)</f>
        <v>0</v>
      </c>
      <c r="F5" s="11">
        <v>100</v>
      </c>
      <c r="G5" s="6">
        <v>1</v>
      </c>
      <c r="H5" s="6" t="str">
        <f>IF(Table_Tasks[[#This Row],[Done?]]=1, "Completed", IF(Table_Tasks[[#This Row],[Done?]]=0, "Non Started", IF(Table_Tasks[[#This Row],[Done?]]&gt;=0.3, "In Progress", "Started")))</f>
        <v>Completed</v>
      </c>
      <c r="I5" s="1" t="s">
        <v>5</v>
      </c>
      <c r="J5" s="1"/>
      <c r="K5" s="3"/>
      <c r="O5" t="s">
        <v>6</v>
      </c>
      <c r="Q5" t="s">
        <v>35</v>
      </c>
    </row>
    <row r="6" spans="3:17" x14ac:dyDescent="0.25">
      <c r="C6" s="7" t="s">
        <v>44</v>
      </c>
      <c r="D6" s="3" t="s">
        <v>15</v>
      </c>
      <c r="E6" s="4">
        <f t="array" ref="E6">IF(AND(Table_Tasks[[#This Row],[Priority (0-100)]]&gt;=PERCENTILE(IF(Table_Tasks[Done?]&lt;1,Table_Tasks[Priority (0-100)]),0.9), Table_Tasks[[#This Row],[Done?]]&lt;100%),1,0)</f>
        <v>0</v>
      </c>
      <c r="F6" s="11">
        <v>100</v>
      </c>
      <c r="G6" s="6">
        <v>1</v>
      </c>
      <c r="H6" s="6" t="str">
        <f>IF(Table_Tasks[[#This Row],[Done?]]=1, "Completed", IF(Table_Tasks[[#This Row],[Done?]]=0, "Non Started", IF(Table_Tasks[[#This Row],[Done?]]&gt;=0.3, "In Progress", "Started")))</f>
        <v>Completed</v>
      </c>
      <c r="I6" s="1" t="s">
        <v>5</v>
      </c>
      <c r="J6" s="1"/>
      <c r="K6" s="3"/>
      <c r="O6" t="s">
        <v>5</v>
      </c>
      <c r="Q6" t="s">
        <v>37</v>
      </c>
    </row>
    <row r="7" spans="3:17" x14ac:dyDescent="0.25">
      <c r="C7" s="7" t="s">
        <v>56</v>
      </c>
      <c r="D7" s="3" t="s">
        <v>17</v>
      </c>
      <c r="E7" s="4">
        <f t="array" ref="E7">IF(AND(Table_Tasks[[#This Row],[Priority (0-100)]]&gt;=PERCENTILE(IF(Table_Tasks[Done?]&lt;1,Table_Tasks[Priority (0-100)]),0.9), Table_Tasks[[#This Row],[Done?]]&lt;100%),1,0)</f>
        <v>0</v>
      </c>
      <c r="F7" s="11">
        <v>100</v>
      </c>
      <c r="G7" s="6">
        <v>1</v>
      </c>
      <c r="H7" s="6" t="str">
        <f>IF(Table_Tasks[[#This Row],[Done?]]=1, "Completed", IF(Table_Tasks[[#This Row],[Done?]]=0, "Non Started", IF(Table_Tasks[[#This Row],[Done?]]&gt;=0.3, "In Progress", "Started")))</f>
        <v>Completed</v>
      </c>
      <c r="I7" s="1" t="s">
        <v>5</v>
      </c>
      <c r="J7" s="1"/>
      <c r="K7" s="3"/>
      <c r="O7" t="s">
        <v>18</v>
      </c>
      <c r="Q7" t="s">
        <v>36</v>
      </c>
    </row>
    <row r="8" spans="3:17" x14ac:dyDescent="0.25">
      <c r="C8" s="7" t="s">
        <v>64</v>
      </c>
      <c r="D8" s="3" t="s">
        <v>28</v>
      </c>
      <c r="E8" s="4">
        <f t="array" ref="E8">IF(AND(Table_Tasks[[#This Row],[Priority (0-100)]]&gt;=PERCENTILE(IF(Table_Tasks[Done?]&lt;1,Table_Tasks[Priority (0-100)]),0.9), Table_Tasks[[#This Row],[Done?]]&lt;100%),1,0)</f>
        <v>0</v>
      </c>
      <c r="F8" s="11">
        <v>100</v>
      </c>
      <c r="G8" s="6">
        <v>1</v>
      </c>
      <c r="H8" s="6" t="str">
        <f>IF(Table_Tasks[[#This Row],[Done?]]=1, "Completed", IF(Table_Tasks[[#This Row],[Done?]]=0, "Non Started", IF(Table_Tasks[[#This Row],[Done?]]&gt;=0.3, "In Progress", "Started")))</f>
        <v>Completed</v>
      </c>
      <c r="I8" s="1" t="s">
        <v>5</v>
      </c>
      <c r="J8" s="1" t="s">
        <v>72</v>
      </c>
      <c r="K8" s="3" t="s">
        <v>109</v>
      </c>
      <c r="Q8" t="s">
        <v>32</v>
      </c>
    </row>
    <row r="9" spans="3:17" x14ac:dyDescent="0.25">
      <c r="C9" s="7" t="s">
        <v>45</v>
      </c>
      <c r="D9" s="3" t="s">
        <v>20</v>
      </c>
      <c r="E9" s="4">
        <f t="array" ref="E9">IF(AND(Table_Tasks[[#This Row],[Priority (0-100)]]&gt;=PERCENTILE(IF(Table_Tasks[Done?]&lt;1,Table_Tasks[Priority (0-100)]),0.9), Table_Tasks[[#This Row],[Done?]]&lt;100%),1,0)</f>
        <v>0</v>
      </c>
      <c r="F9" s="11">
        <v>90</v>
      </c>
      <c r="G9" s="6">
        <v>1</v>
      </c>
      <c r="H9" s="6" t="str">
        <f>IF(Table_Tasks[[#This Row],[Done?]]=1, "Completed", IF(Table_Tasks[[#This Row],[Done?]]=0, "Non Started", IF(Table_Tasks[[#This Row],[Done?]]&gt;=0.3, "In Progress", "Started")))</f>
        <v>Completed</v>
      </c>
      <c r="I9" s="1" t="s">
        <v>5</v>
      </c>
      <c r="J9" s="1"/>
      <c r="K9" s="3"/>
      <c r="Q9" t="s">
        <v>33</v>
      </c>
    </row>
    <row r="10" spans="3:17" x14ac:dyDescent="0.25">
      <c r="C10" s="7" t="s">
        <v>60</v>
      </c>
      <c r="D10" s="3" t="s">
        <v>23</v>
      </c>
      <c r="E10" s="4">
        <f t="array" ref="E10">IF(AND(Table_Tasks[[#This Row],[Priority (0-100)]]&gt;=PERCENTILE(IF(Table_Tasks[Done?]&lt;1,Table_Tasks[Priority (0-100)]),0.9), Table_Tasks[[#This Row],[Done?]]&lt;100%),1,0)</f>
        <v>1</v>
      </c>
      <c r="F10" s="11">
        <v>90</v>
      </c>
      <c r="G10" s="6">
        <v>0.08</v>
      </c>
      <c r="H10" s="6" t="str">
        <f>IF(Table_Tasks[[#This Row],[Done?]]=1, "Completed", IF(Table_Tasks[[#This Row],[Done?]]=0, "Non Started", IF(Table_Tasks[[#This Row],[Done?]]&gt;=0.3, "In Progress", "Started")))</f>
        <v>Started</v>
      </c>
      <c r="I10" s="1" t="s">
        <v>5</v>
      </c>
      <c r="J10" s="1"/>
      <c r="K10" s="3"/>
      <c r="Q10" t="s">
        <v>34</v>
      </c>
    </row>
    <row r="11" spans="3:17" x14ac:dyDescent="0.25">
      <c r="C11" s="7" t="s">
        <v>49</v>
      </c>
      <c r="D11" s="3" t="s">
        <v>11</v>
      </c>
      <c r="E11" s="4">
        <f t="array" ref="E11">IF(AND(Table_Tasks[[#This Row],[Priority (0-100)]]&gt;=PERCENTILE(IF(Table_Tasks[Done?]&lt;1,Table_Tasks[Priority (0-100)]),0.9), Table_Tasks[[#This Row],[Done?]]&lt;100%),1,0)</f>
        <v>1</v>
      </c>
      <c r="F11" s="11">
        <v>85</v>
      </c>
      <c r="G11" s="6">
        <v>0</v>
      </c>
      <c r="H11" s="6" t="str">
        <f>IF(Table_Tasks[[#This Row],[Done?]]=1, "Completed", IF(Table_Tasks[[#This Row],[Done?]]=0, "Non Started", IF(Table_Tasks[[#This Row],[Done?]]&gt;=0.3, "In Progress", "Started")))</f>
        <v>Non Started</v>
      </c>
      <c r="I11" s="1"/>
      <c r="J11" s="1"/>
      <c r="K11" s="3"/>
    </row>
    <row r="12" spans="3:17" ht="45" x14ac:dyDescent="0.25">
      <c r="C12" s="7" t="s">
        <v>46</v>
      </c>
      <c r="D12" s="3" t="s">
        <v>14</v>
      </c>
      <c r="E12" s="5">
        <f t="array" ref="E12">IF(AND(Table_Tasks[[#This Row],[Priority (0-100)]]&gt;=PERCENTILE(IF(Table_Tasks[Done?]&lt;1,Table_Tasks[Priority (0-100)]),0.9), Table_Tasks[[#This Row],[Done?]]&lt;100%),1,0)</f>
        <v>1</v>
      </c>
      <c r="F12" s="12">
        <v>80</v>
      </c>
      <c r="G12" s="6">
        <v>0.4</v>
      </c>
      <c r="H12" s="6" t="str">
        <f>IF(Table_Tasks[[#This Row],[Done?]]=1, "Completed", IF(Table_Tasks[[#This Row],[Done?]]=0, "Non Started", IF(Table_Tasks[[#This Row],[Done?]]&gt;=0.3, "In Progress", "Started")))</f>
        <v>In Progress</v>
      </c>
      <c r="I12" s="1" t="s">
        <v>18</v>
      </c>
      <c r="J12" s="1"/>
      <c r="K12" s="3"/>
    </row>
    <row r="13" spans="3:17" ht="75" x14ac:dyDescent="0.25">
      <c r="C13" s="7" t="s">
        <v>65</v>
      </c>
      <c r="D13" s="3" t="s">
        <v>30</v>
      </c>
      <c r="E13" s="4">
        <f t="array" ref="E13">IF(AND(Table_Tasks[[#This Row],[Priority (0-100)]]&gt;=PERCENTILE(IF(Table_Tasks[Done?]&lt;1,Table_Tasks[Priority (0-100)]),0.9), Table_Tasks[[#This Row],[Done?]]&lt;100%),1,0)</f>
        <v>1</v>
      </c>
      <c r="F13" s="11">
        <v>80</v>
      </c>
      <c r="G13" s="6">
        <v>0.8</v>
      </c>
      <c r="H13" s="6" t="str">
        <f>IF(Table_Tasks[[#This Row],[Done?]]=1, "Completed", IF(Table_Tasks[[#This Row],[Done?]]=0, "Non Started", IF(Table_Tasks[[#This Row],[Done?]]&gt;=0.3, "In Progress", "Started")))</f>
        <v>In Progress</v>
      </c>
      <c r="I13" s="1" t="s">
        <v>6</v>
      </c>
      <c r="J13" s="1"/>
      <c r="K13" s="3" t="s">
        <v>83</v>
      </c>
    </row>
    <row r="14" spans="3:17" ht="45" x14ac:dyDescent="0.25">
      <c r="C14" s="7" t="s">
        <v>57</v>
      </c>
      <c r="D14" s="3" t="s">
        <v>19</v>
      </c>
      <c r="E14" s="4">
        <f t="array" ref="E14">IF(AND(Table_Tasks[[#This Row],[Priority (0-100)]]&gt;=PERCENTILE(IF(Table_Tasks[Done?]&lt;1,Table_Tasks[Priority (0-100)]),0.9), Table_Tasks[[#This Row],[Done?]]&lt;100%),1,0)</f>
        <v>0</v>
      </c>
      <c r="F14" s="11">
        <v>70</v>
      </c>
      <c r="G14" s="6">
        <v>1</v>
      </c>
      <c r="H14" s="6" t="str">
        <f>IF(Table_Tasks[[#This Row],[Done?]]=1, "Completed", IF(Table_Tasks[[#This Row],[Done?]]=0, "Non Started", IF(Table_Tasks[[#This Row],[Done?]]&gt;=0.3, "In Progress", "Started")))</f>
        <v>Completed</v>
      </c>
      <c r="I14" s="1" t="s">
        <v>6</v>
      </c>
      <c r="J14" s="1"/>
      <c r="K14" s="3" t="s">
        <v>81</v>
      </c>
    </row>
    <row r="15" spans="3:17" ht="45" x14ac:dyDescent="0.25">
      <c r="C15" s="7" t="s">
        <v>59</v>
      </c>
      <c r="D15" s="3" t="s">
        <v>22</v>
      </c>
      <c r="E15" s="5">
        <f t="array" ref="E15">IF(AND(Table_Tasks[[#This Row],[Priority (0-100)]]&gt;=PERCENTILE(IF(Table_Tasks[Done?]&lt;1,Table_Tasks[Priority (0-100)]),0.9), Table_Tasks[[#This Row],[Done?]]&lt;100%),1,0)</f>
        <v>1</v>
      </c>
      <c r="F15" s="12">
        <v>70</v>
      </c>
      <c r="G15" s="6">
        <v>0</v>
      </c>
      <c r="H15" s="6" t="str">
        <f>IF(Table_Tasks[[#This Row],[Done?]]=1, "Completed", IF(Table_Tasks[[#This Row],[Done?]]=0, "Non Started", IF(Table_Tasks[[#This Row],[Done?]]&gt;=0.3, "In Progress", "Started")))</f>
        <v>Non Started</v>
      </c>
      <c r="I15" s="1" t="s">
        <v>5</v>
      </c>
      <c r="J15" s="1"/>
      <c r="K15" s="3"/>
    </row>
    <row r="16" spans="3:17" ht="60" x14ac:dyDescent="0.25">
      <c r="C16" s="7" t="s">
        <v>58</v>
      </c>
      <c r="D16" s="3" t="s">
        <v>21</v>
      </c>
      <c r="E16" s="5">
        <f t="array" ref="E16">IF(AND(Table_Tasks[[#This Row],[Priority (0-100)]]&gt;=PERCENTILE(IF(Table_Tasks[Done?]&lt;1,Table_Tasks[Priority (0-100)]),0.9), Table_Tasks[[#This Row],[Done?]]&lt;100%),1,0)</f>
        <v>1</v>
      </c>
      <c r="F16" s="12">
        <v>70</v>
      </c>
      <c r="G16" s="6">
        <v>0.55000000000000004</v>
      </c>
      <c r="H16" s="6" t="str">
        <f>IF(Table_Tasks[[#This Row],[Done?]]=1, "Completed", IF(Table_Tasks[[#This Row],[Done?]]=0, "Non Started", IF(Table_Tasks[[#This Row],[Done?]]&gt;=0.3, "In Progress", "Started")))</f>
        <v>In Progress</v>
      </c>
      <c r="I16" s="1" t="s">
        <v>5</v>
      </c>
      <c r="J16" s="1"/>
      <c r="K16" s="3"/>
    </row>
    <row r="17" spans="3:11" x14ac:dyDescent="0.25">
      <c r="C17" s="7" t="s">
        <v>72</v>
      </c>
      <c r="D17" s="3" t="s">
        <v>108</v>
      </c>
      <c r="E17" s="8">
        <f t="array" ref="E17">IF(AND(Table_Tasks[[#This Row],[Priority (0-100)]]&gt;=PERCENTILE(IF(Table_Tasks[Done?]&lt;1,Table_Tasks[Priority (0-100)]),0.9), Table_Tasks[[#This Row],[Done?]]&lt;100%),1,0)</f>
        <v>0</v>
      </c>
      <c r="F17" s="12">
        <v>65</v>
      </c>
      <c r="G17" s="6">
        <v>1</v>
      </c>
      <c r="H17" s="9" t="str">
        <f>IF(Table_Tasks[[#This Row],[Done?]]=1, "Completed", IF(Table_Tasks[[#This Row],[Done?]]=0, "Non Started", IF(Table_Tasks[[#This Row],[Done?]]&gt;=0.3, "In Progress", "Started")))</f>
        <v>Completed</v>
      </c>
      <c r="I17" s="1" t="s">
        <v>5</v>
      </c>
      <c r="J17" s="1"/>
      <c r="K17" s="3" t="s">
        <v>42</v>
      </c>
    </row>
    <row r="18" spans="3:11" ht="30" x14ac:dyDescent="0.25">
      <c r="C18" s="7" t="s">
        <v>61</v>
      </c>
      <c r="D18" s="3" t="s">
        <v>24</v>
      </c>
      <c r="E18" s="5">
        <f t="array" ref="E18">IF(AND(Table_Tasks[[#This Row],[Priority (0-100)]]&gt;=PERCENTILE(IF(Table_Tasks[Done?]&lt;1,Table_Tasks[Priority (0-100)]),0.9), Table_Tasks[[#This Row],[Done?]]&lt;100%),1,0)</f>
        <v>0</v>
      </c>
      <c r="F18" s="12">
        <v>60</v>
      </c>
      <c r="G18" s="6">
        <v>1</v>
      </c>
      <c r="H18" s="6" t="str">
        <f>IF(Table_Tasks[[#This Row],[Done?]]=1, "Completed", IF(Table_Tasks[[#This Row],[Done?]]=0, "Non Started", IF(Table_Tasks[[#This Row],[Done?]]&gt;=0.3, "In Progress", "Started")))</f>
        <v>Completed</v>
      </c>
      <c r="I18" s="1" t="s">
        <v>5</v>
      </c>
      <c r="J18" s="1"/>
      <c r="K18" s="3"/>
    </row>
    <row r="19" spans="3:11" x14ac:dyDescent="0.25">
      <c r="C19" s="7" t="s">
        <v>66</v>
      </c>
      <c r="D19" s="3" t="s">
        <v>40</v>
      </c>
      <c r="E19" s="8">
        <f t="array" ref="E19">IF(AND(Table_Tasks[[#This Row],[Priority (0-100)]]&gt;=PERCENTILE(IF(Table_Tasks[Done?]&lt;1,Table_Tasks[Priority (0-100)]),0.9), Table_Tasks[[#This Row],[Done?]]&lt;100%),1,0)</f>
        <v>0</v>
      </c>
      <c r="F19" s="12">
        <v>60</v>
      </c>
      <c r="G19" s="6">
        <v>1</v>
      </c>
      <c r="H19" s="9" t="str">
        <f>IF(Table_Tasks[[#This Row],[Done?]]=1, "Completed", IF(Table_Tasks[[#This Row],[Done?]]=0, "Non Started", IF(Table_Tasks[[#This Row],[Done?]]&gt;=0.3, "In Progress", "Started")))</f>
        <v>Completed</v>
      </c>
      <c r="I19" s="1" t="s">
        <v>5</v>
      </c>
      <c r="J19" s="1"/>
      <c r="K19" s="3"/>
    </row>
    <row r="20" spans="3:11" ht="45" x14ac:dyDescent="0.25">
      <c r="C20" s="7" t="s">
        <v>47</v>
      </c>
      <c r="D20" s="3" t="s">
        <v>13</v>
      </c>
      <c r="E20" s="4">
        <f t="array" ref="E20">IF(AND(Table_Tasks[[#This Row],[Priority (0-100)]]&gt;=PERCENTILE(IF(Table_Tasks[Done?]&lt;1,Table_Tasks[Priority (0-100)]),0.9), Table_Tasks[[#This Row],[Done?]]&lt;100%),1,0)</f>
        <v>0</v>
      </c>
      <c r="F20" s="11">
        <v>50</v>
      </c>
      <c r="G20" s="6">
        <v>0.8</v>
      </c>
      <c r="H20" s="6" t="str">
        <f>IF(Table_Tasks[[#This Row],[Done?]]=1, "Completed", IF(Table_Tasks[[#This Row],[Done?]]=0, "Non Started", IF(Table_Tasks[[#This Row],[Done?]]&gt;=0.3, "In Progress", "Started")))</f>
        <v>In Progress</v>
      </c>
      <c r="I20" s="1" t="s">
        <v>6</v>
      </c>
      <c r="J20" s="1"/>
      <c r="K20" s="3" t="s">
        <v>82</v>
      </c>
    </row>
    <row r="21" spans="3:11" ht="75" x14ac:dyDescent="0.25">
      <c r="C21" s="7" t="s">
        <v>51</v>
      </c>
      <c r="D21" s="3" t="s">
        <v>39</v>
      </c>
      <c r="E21" s="5">
        <f t="array" ref="E21">IF(AND(Table_Tasks[[#This Row],[Priority (0-100)]]&gt;=PERCENTILE(IF(Table_Tasks[Done?]&lt;1,Table_Tasks[Priority (0-100)]),0.9), Table_Tasks[[#This Row],[Done?]]&lt;100%),1,0)</f>
        <v>0</v>
      </c>
      <c r="F21" s="12">
        <v>40</v>
      </c>
      <c r="G21" s="6">
        <v>0</v>
      </c>
      <c r="H21" s="6" t="str">
        <f>IF(Table_Tasks[[#This Row],[Done?]]=1, "Completed", IF(Table_Tasks[[#This Row],[Done?]]=0, "Non Started", IF(Table_Tasks[[#This Row],[Done?]]&gt;=0.3, "In Progress", "Started")))</f>
        <v>Non Started</v>
      </c>
      <c r="I21" s="1" t="s">
        <v>5</v>
      </c>
      <c r="J21" s="1"/>
      <c r="K21" s="3"/>
    </row>
    <row r="22" spans="3:11" x14ac:dyDescent="0.25">
      <c r="C22" s="7" t="s">
        <v>48</v>
      </c>
      <c r="D22" s="3" t="s">
        <v>12</v>
      </c>
      <c r="E22" s="4">
        <f t="array" ref="E22">IF(AND(Table_Tasks[[#This Row],[Priority (0-100)]]&gt;=PERCENTILE(IF(Table_Tasks[Done?]&lt;1,Table_Tasks[Priority (0-100)]),0.9), Table_Tasks[[#This Row],[Done?]]&lt;100%),1,0)</f>
        <v>0</v>
      </c>
      <c r="F22" s="11">
        <v>30</v>
      </c>
      <c r="G22" s="6">
        <v>1</v>
      </c>
      <c r="H22" s="6" t="str">
        <f>IF(Table_Tasks[[#This Row],[Done?]]=1, "Completed", IF(Table_Tasks[[#This Row],[Done?]]=0, "Non Started", IF(Table_Tasks[[#This Row],[Done?]]&gt;=0.3, "In Progress", "Started")))</f>
        <v>Completed</v>
      </c>
      <c r="I22" s="1" t="s">
        <v>5</v>
      </c>
      <c r="J22" s="1" t="s">
        <v>73</v>
      </c>
      <c r="K22" s="3"/>
    </row>
    <row r="23" spans="3:11" x14ac:dyDescent="0.25">
      <c r="C23" s="7" t="s">
        <v>50</v>
      </c>
      <c r="D23" s="3" t="s">
        <v>7</v>
      </c>
      <c r="E23" s="4">
        <f t="array" ref="E23">IF(AND(Table_Tasks[[#This Row],[Priority (0-100)]]&gt;=PERCENTILE(IF(Table_Tasks[Done?]&lt;1,Table_Tasks[Priority (0-100)]),0.9), Table_Tasks[[#This Row],[Done?]]&lt;100%),1,0)</f>
        <v>0</v>
      </c>
      <c r="F23" s="11">
        <v>30</v>
      </c>
      <c r="G23" s="6">
        <v>0</v>
      </c>
      <c r="H23" s="6" t="str">
        <f>IF(Table_Tasks[[#This Row],[Done?]]=1, "Completed", IF(Table_Tasks[[#This Row],[Done?]]=0, "Non Started", IF(Table_Tasks[[#This Row],[Done?]]&gt;=0.3, "In Progress", "Started")))</f>
        <v>Non Started</v>
      </c>
      <c r="I23" s="1" t="s">
        <v>6</v>
      </c>
      <c r="J23" s="1"/>
      <c r="K23" s="3"/>
    </row>
    <row r="24" spans="3:11" ht="30" x14ac:dyDescent="0.25">
      <c r="C24" s="7" t="s">
        <v>67</v>
      </c>
      <c r="D24" s="3" t="s">
        <v>86</v>
      </c>
      <c r="E24" s="8">
        <f t="array" ref="E24">IF(AND(Table_Tasks[[#This Row],[Priority (0-100)]]&gt;=PERCENTILE(IF(Table_Tasks[Done?]&lt;1,Table_Tasks[Priority (0-100)]),0.9), Table_Tasks[[#This Row],[Done?]]&lt;100%),1,0)</f>
        <v>0</v>
      </c>
      <c r="F24" s="12">
        <v>25</v>
      </c>
      <c r="G24" s="6">
        <v>0</v>
      </c>
      <c r="H24" s="9" t="str">
        <f>IF(Table_Tasks[[#This Row],[Done?]]=1, "Completed", IF(Table_Tasks[[#This Row],[Done?]]=0, "Non Started", IF(Table_Tasks[[#This Row],[Done?]]&gt;=0.3, "In Progress", "Started")))</f>
        <v>Non Started</v>
      </c>
      <c r="I24" s="1"/>
      <c r="J24" s="1"/>
      <c r="K24" s="3"/>
    </row>
    <row r="25" spans="3:11" x14ac:dyDescent="0.25">
      <c r="C25" s="7" t="s">
        <v>68</v>
      </c>
      <c r="D25" s="3" t="s">
        <v>84</v>
      </c>
      <c r="E25" s="8">
        <f t="array" ref="E25">IF(AND(Table_Tasks[[#This Row],[Priority (0-100)]]&gt;=PERCENTILE(IF(Table_Tasks[Done?]&lt;1,Table_Tasks[Priority (0-100)]),0.9), Table_Tasks[[#This Row],[Done?]]&lt;100%),1,0)</f>
        <v>0</v>
      </c>
      <c r="F25" s="12">
        <v>25</v>
      </c>
      <c r="G25" s="6">
        <v>0</v>
      </c>
      <c r="H25" s="9" t="str">
        <f>IF(Table_Tasks[[#This Row],[Done?]]=1, "Completed", IF(Table_Tasks[[#This Row],[Done?]]=0, "Non Started", IF(Table_Tasks[[#This Row],[Done?]]&gt;=0.3, "In Progress", "Started")))</f>
        <v>Non Started</v>
      </c>
      <c r="I25" s="1"/>
      <c r="J25" s="1"/>
      <c r="K25" s="3"/>
    </row>
    <row r="26" spans="3:11" ht="30" x14ac:dyDescent="0.25">
      <c r="C26" s="7" t="s">
        <v>69</v>
      </c>
      <c r="D26" s="3" t="s">
        <v>85</v>
      </c>
      <c r="E26" s="8">
        <f t="array" ref="E26">IF(AND(Table_Tasks[[#This Row],[Priority (0-100)]]&gt;=PERCENTILE(IF(Table_Tasks[Done?]&lt;1,Table_Tasks[Priority (0-100)]),0.9), Table_Tasks[[#This Row],[Done?]]&lt;100%),1,0)</f>
        <v>0</v>
      </c>
      <c r="F26" s="12">
        <v>25</v>
      </c>
      <c r="G26" s="6">
        <v>0</v>
      </c>
      <c r="H26" s="9" t="str">
        <f>IF(Table_Tasks[[#This Row],[Done?]]=1, "Completed", IF(Table_Tasks[[#This Row],[Done?]]=0, "Non Started", IF(Table_Tasks[[#This Row],[Done?]]&gt;=0.3, "In Progress", "Started")))</f>
        <v>Non Started</v>
      </c>
      <c r="I26" s="1"/>
      <c r="J26" s="1"/>
      <c r="K26" s="3"/>
    </row>
    <row r="27" spans="3:11" x14ac:dyDescent="0.25">
      <c r="C27" s="7" t="s">
        <v>70</v>
      </c>
      <c r="D27" s="3" t="s">
        <v>87</v>
      </c>
      <c r="E27" s="8">
        <f t="array" ref="E27">IF(AND(Table_Tasks[[#This Row],[Priority (0-100)]]&gt;=PERCENTILE(IF(Table_Tasks[Done?]&lt;1,Table_Tasks[Priority (0-100)]),0.9), Table_Tasks[[#This Row],[Done?]]&lt;100%),1,0)</f>
        <v>0</v>
      </c>
      <c r="F27" s="12">
        <v>25</v>
      </c>
      <c r="G27" s="6">
        <v>0</v>
      </c>
      <c r="H27" s="9" t="str">
        <f>IF(Table_Tasks[[#This Row],[Done?]]=1, "Completed", IF(Table_Tasks[[#This Row],[Done?]]=0, "Non Started", IF(Table_Tasks[[#This Row],[Done?]]&gt;=0.3, "In Progress", "Started")))</f>
        <v>Non Started</v>
      </c>
      <c r="I27" s="1"/>
      <c r="J27" s="1"/>
      <c r="K27" s="3"/>
    </row>
    <row r="28" spans="3:11" x14ac:dyDescent="0.25">
      <c r="C28" s="7" t="s">
        <v>71</v>
      </c>
      <c r="D28" s="3" t="s">
        <v>88</v>
      </c>
      <c r="E28" s="8">
        <f t="array" ref="E28">IF(AND(Table_Tasks[[#This Row],[Priority (0-100)]]&gt;=PERCENTILE(IF(Table_Tasks[Done?]&lt;1,Table_Tasks[Priority (0-100)]),0.9), Table_Tasks[[#This Row],[Done?]]&lt;100%),1,0)</f>
        <v>0</v>
      </c>
      <c r="F28" s="12">
        <v>25</v>
      </c>
      <c r="G28" s="6">
        <v>0</v>
      </c>
      <c r="H28" s="9" t="str">
        <f>IF(Table_Tasks[[#This Row],[Done?]]=1, "Completed", IF(Table_Tasks[[#This Row],[Done?]]=0, "Non Started", IF(Table_Tasks[[#This Row],[Done?]]&gt;=0.3, "In Progress", "Started")))</f>
        <v>Non Started</v>
      </c>
      <c r="I28" s="1"/>
      <c r="J28" s="1"/>
      <c r="K28" s="3"/>
    </row>
    <row r="29" spans="3:11" ht="30" x14ac:dyDescent="0.25">
      <c r="C29" s="7" t="s">
        <v>62</v>
      </c>
      <c r="D29" s="3" t="s">
        <v>26</v>
      </c>
      <c r="E29" s="5">
        <f t="array" ref="E29">IF(AND(Table_Tasks[[#This Row],[Priority (0-100)]]&gt;=PERCENTILE(IF(Table_Tasks[Done?]&lt;1,Table_Tasks[Priority (0-100)]),0.9), Table_Tasks[[#This Row],[Done?]]&lt;100%),1,0)</f>
        <v>0</v>
      </c>
      <c r="F29" s="12">
        <v>20</v>
      </c>
      <c r="G29" s="6">
        <v>0</v>
      </c>
      <c r="H29" s="6" t="str">
        <f>IF(Table_Tasks[[#This Row],[Done?]]=1, "Completed", IF(Table_Tasks[[#This Row],[Done?]]=0, "Non Started", IF(Table_Tasks[[#This Row],[Done?]]&gt;=0.3, "In Progress", "Started")))</f>
        <v>Non Started</v>
      </c>
      <c r="I29" s="1"/>
      <c r="J29" s="1"/>
      <c r="K29" s="3"/>
    </row>
    <row r="30" spans="3:11" ht="30" x14ac:dyDescent="0.25">
      <c r="C30" s="7" t="s">
        <v>63</v>
      </c>
      <c r="D30" s="3" t="s">
        <v>25</v>
      </c>
      <c r="E30" s="5">
        <f t="array" ref="E30">IF(AND(Table_Tasks[[#This Row],[Priority (0-100)]]&gt;=PERCENTILE(IF(Table_Tasks[Done?]&lt;1,Table_Tasks[Priority (0-100)]),0.9), Table_Tasks[[#This Row],[Done?]]&lt;100%),1,0)</f>
        <v>0</v>
      </c>
      <c r="F30" s="12">
        <v>20</v>
      </c>
      <c r="G30" s="6">
        <v>0</v>
      </c>
      <c r="H30" s="6" t="str">
        <f>IF(Table_Tasks[[#This Row],[Done?]]=1, "Completed", IF(Table_Tasks[[#This Row],[Done?]]=0, "Non Started", IF(Table_Tasks[[#This Row],[Done?]]&gt;=0.3, "In Progress", "Started")))</f>
        <v>Non Started</v>
      </c>
      <c r="I30" s="1"/>
      <c r="J30" s="1"/>
      <c r="K30" s="3"/>
    </row>
    <row r="31" spans="3:11" x14ac:dyDescent="0.25">
      <c r="C31" s="7" t="s">
        <v>73</v>
      </c>
      <c r="D31" s="3" t="s">
        <v>111</v>
      </c>
      <c r="E31" s="8">
        <f t="array" ref="E31">IF(AND(Table_Tasks[[#This Row],[Priority (0-100)]]&gt;=PERCENTILE(IF(Table_Tasks[Done?]&lt;1,Table_Tasks[Priority (0-100)]),0.9), Table_Tasks[[#This Row],[Done?]]&lt;100%),1,0)</f>
        <v>0</v>
      </c>
      <c r="F31" s="12">
        <v>15</v>
      </c>
      <c r="G31" s="6">
        <v>0</v>
      </c>
      <c r="H31" s="9" t="str">
        <f>IF(Table_Tasks[[#This Row],[Done?]]=1, "Completed", IF(Table_Tasks[[#This Row],[Done?]]=0, "Non Started", IF(Table_Tasks[[#This Row],[Done?]]&gt;=0.3, "In Progress", "Started")))</f>
        <v>Non Started</v>
      </c>
      <c r="I31" s="1"/>
      <c r="J31" s="1" t="s">
        <v>74</v>
      </c>
      <c r="K31" s="3"/>
    </row>
    <row r="32" spans="3:11" x14ac:dyDescent="0.25">
      <c r="C32" s="7" t="s">
        <v>74</v>
      </c>
      <c r="D32" s="3" t="s">
        <v>112</v>
      </c>
      <c r="E32" s="8">
        <f t="array" ref="E32">IF(AND(Table_Tasks[[#This Row],[Priority (0-100)]]&gt;=PERCENTILE(IF(Table_Tasks[Done?]&lt;1,Table_Tasks[Priority (0-100)]),0.9), Table_Tasks[[#This Row],[Done?]]&lt;100%),1,0)</f>
        <v>0</v>
      </c>
      <c r="F32" s="12">
        <v>15</v>
      </c>
      <c r="G32" s="6">
        <v>1</v>
      </c>
      <c r="H32" s="9" t="str">
        <f>IF(Table_Tasks[[#This Row],[Done?]]=1, "Completed", IF(Table_Tasks[[#This Row],[Done?]]=0, "Non Started", IF(Table_Tasks[[#This Row],[Done?]]&gt;=0.3, "In Progress", "Started")))</f>
        <v>Completed</v>
      </c>
      <c r="I32" s="1"/>
      <c r="J32" s="1" t="s">
        <v>73</v>
      </c>
      <c r="K32" s="3"/>
    </row>
    <row r="33" spans="3:11" x14ac:dyDescent="0.25">
      <c r="C33" s="7" t="s">
        <v>75</v>
      </c>
      <c r="D33" s="3" t="s">
        <v>113</v>
      </c>
      <c r="E33" s="8">
        <f t="array" ref="E33">IF(AND(Table_Tasks[[#This Row],[Priority (0-100)]]&gt;=PERCENTILE(IF(Table_Tasks[Done?]&lt;1,Table_Tasks[Priority (0-100)]),0.9), Table_Tasks[[#This Row],[Done?]]&lt;100%),1,0)</f>
        <v>0</v>
      </c>
      <c r="F33" s="12">
        <v>15</v>
      </c>
      <c r="G33" s="6">
        <v>0</v>
      </c>
      <c r="H33" s="9" t="str">
        <f>IF(Table_Tasks[[#This Row],[Done?]]=1, "Completed", IF(Table_Tasks[[#This Row],[Done?]]=0, "Non Started", IF(Table_Tasks[[#This Row],[Done?]]&gt;=0.3, "In Progress", "Started")))</f>
        <v>Non Started</v>
      </c>
      <c r="I33" s="1"/>
      <c r="J33" s="1"/>
      <c r="K33" s="3"/>
    </row>
    <row r="34" spans="3:11" x14ac:dyDescent="0.25">
      <c r="C34" s="7" t="s">
        <v>53</v>
      </c>
      <c r="D34" s="3" t="s">
        <v>9</v>
      </c>
      <c r="E34" s="4">
        <f t="array" ref="E34">IF(AND(Table_Tasks[[#This Row],[Priority (0-100)]]&gt;=PERCENTILE(IF(Table_Tasks[Done?]&lt;1,Table_Tasks[Priority (0-100)]),0.9), Table_Tasks[[#This Row],[Done?]]&lt;100%),1,0)</f>
        <v>0</v>
      </c>
      <c r="F34" s="11">
        <v>10</v>
      </c>
      <c r="G34" s="6">
        <v>0.5</v>
      </c>
      <c r="H34" s="6" t="str">
        <f>IF(Table_Tasks[[#This Row],[Done?]]=1, "Completed", IF(Table_Tasks[[#This Row],[Done?]]=0, "Non Started", IF(Table_Tasks[[#This Row],[Done?]]&gt;=0.3, "In Progress", "Started")))</f>
        <v>In Progress</v>
      </c>
      <c r="I34" s="1"/>
      <c r="J34" s="1"/>
      <c r="K34" s="3"/>
    </row>
    <row r="35" spans="3:11" x14ac:dyDescent="0.25">
      <c r="C35" s="7" t="s">
        <v>55</v>
      </c>
      <c r="D35" s="3" t="s">
        <v>8</v>
      </c>
      <c r="E35" s="4">
        <f t="array" ref="E35">IF(AND(Table_Tasks[[#This Row],[Priority (0-100)]]&gt;=PERCENTILE(IF(Table_Tasks[Done?]&lt;1,Table_Tasks[Priority (0-100)]),0.9), Table_Tasks[[#This Row],[Done?]]&lt;100%),1,0)</f>
        <v>0</v>
      </c>
      <c r="F35" s="11">
        <v>10</v>
      </c>
      <c r="G35" s="6">
        <v>0</v>
      </c>
      <c r="H35" s="6" t="str">
        <f>IF(Table_Tasks[[#This Row],[Done?]]=1, "Completed", IF(Table_Tasks[[#This Row],[Done?]]=0, "Non Started", IF(Table_Tasks[[#This Row],[Done?]]&gt;=0.3, "In Progress", "Started")))</f>
        <v>Non Started</v>
      </c>
      <c r="I35" s="1"/>
      <c r="J35" s="1"/>
      <c r="K35" s="3"/>
    </row>
    <row r="36" spans="3:11" ht="60" x14ac:dyDescent="0.25">
      <c r="C36" s="7" t="s">
        <v>52</v>
      </c>
      <c r="D36" s="3" t="s">
        <v>38</v>
      </c>
      <c r="E36" s="5">
        <f t="array" ref="E36">IF(AND(Table_Tasks[[#This Row],[Priority (0-100)]]&gt;=PERCENTILE(IF(Table_Tasks[Done?]&lt;1,Table_Tasks[Priority (0-100)]),0.9), Table_Tasks[[#This Row],[Done?]]&lt;100%),1,0)</f>
        <v>0</v>
      </c>
      <c r="F36" s="12">
        <v>5</v>
      </c>
      <c r="G36" s="6">
        <v>0</v>
      </c>
      <c r="H36" s="6" t="str">
        <f>IF(Table_Tasks[[#This Row],[Done?]]=1, "Completed", IF(Table_Tasks[[#This Row],[Done?]]=0, "Non Started", IF(Table_Tasks[[#This Row],[Done?]]&gt;=0.3, "In Progress", "Started")))</f>
        <v>Non Started</v>
      </c>
      <c r="I36" s="1" t="s">
        <v>5</v>
      </c>
      <c r="J36" s="1"/>
      <c r="K36" s="3"/>
    </row>
    <row r="37" spans="3:11" ht="45" x14ac:dyDescent="0.25">
      <c r="C37" s="7" t="s">
        <v>54</v>
      </c>
      <c r="D37" s="3" t="s">
        <v>10</v>
      </c>
      <c r="E37" s="5">
        <f t="array" ref="E37">IF(AND(Table_Tasks[[#This Row],[Priority (0-100)]]&gt;=PERCENTILE(IF(Table_Tasks[Done?]&lt;1,Table_Tasks[Priority (0-100)]),0.9), Table_Tasks[[#This Row],[Done?]]&lt;100%),1,0)</f>
        <v>0</v>
      </c>
      <c r="F37" s="12">
        <v>5</v>
      </c>
      <c r="G37" s="6">
        <v>0</v>
      </c>
      <c r="H37" s="6" t="str">
        <f>IF(Table_Tasks[[#This Row],[Done?]]=1, "Completed", IF(Table_Tasks[[#This Row],[Done?]]=0, "Non Started", IF(Table_Tasks[[#This Row],[Done?]]&gt;=0.3, "In Progress", "Started")))</f>
        <v>Non Started</v>
      </c>
      <c r="I37" s="1"/>
      <c r="J37" s="1"/>
      <c r="K37" s="3"/>
    </row>
    <row r="38" spans="3:11" x14ac:dyDescent="0.25">
      <c r="C38" s="7" t="s">
        <v>76</v>
      </c>
      <c r="D38" s="3"/>
      <c r="E38" s="8">
        <f t="array" ref="E38">IF(AND(Table_Tasks[[#This Row],[Priority (0-100)]]&gt;=PERCENTILE(IF(Table_Tasks[Done?]&lt;1,Table_Tasks[Priority (0-100)]),0.9), Table_Tasks[[#This Row],[Done?]]&lt;100%),1,0)</f>
        <v>0</v>
      </c>
      <c r="F38" s="12">
        <v>0</v>
      </c>
      <c r="G38" s="6">
        <v>0</v>
      </c>
      <c r="H38" s="9" t="str">
        <f>IF(Table_Tasks[[#This Row],[Done?]]=1, "Completed", IF(Table_Tasks[[#This Row],[Done?]]=0, "Non Started", IF(Table_Tasks[[#This Row],[Done?]]&gt;=0.3, "In Progress", "Started")))</f>
        <v>Non Started</v>
      </c>
      <c r="I38" s="1"/>
      <c r="J38" s="1"/>
      <c r="K38" s="3"/>
    </row>
    <row r="39" spans="3:11" x14ac:dyDescent="0.25">
      <c r="C39" s="7" t="s">
        <v>77</v>
      </c>
      <c r="D39" s="3"/>
      <c r="E39" s="8">
        <f t="array" ref="E39">IF(AND(Table_Tasks[[#This Row],[Priority (0-100)]]&gt;=PERCENTILE(IF(Table_Tasks[Done?]&lt;1,Table_Tasks[Priority (0-100)]),0.9), Table_Tasks[[#This Row],[Done?]]&lt;100%),1,0)</f>
        <v>0</v>
      </c>
      <c r="F39" s="12">
        <v>0</v>
      </c>
      <c r="G39" s="6">
        <v>0</v>
      </c>
      <c r="H39" s="9" t="str">
        <f>IF(Table_Tasks[[#This Row],[Done?]]=1, "Completed", IF(Table_Tasks[[#This Row],[Done?]]=0, "Non Started", IF(Table_Tasks[[#This Row],[Done?]]&gt;=0.3, "In Progress", "Started")))</f>
        <v>Non Started</v>
      </c>
      <c r="I39" s="1"/>
      <c r="J39" s="1"/>
      <c r="K39" s="3"/>
    </row>
    <row r="40" spans="3:11" x14ac:dyDescent="0.25">
      <c r="C40" s="7" t="s">
        <v>78</v>
      </c>
      <c r="D40" s="3"/>
      <c r="E40" s="8">
        <f t="array" ref="E40">IF(AND(Table_Tasks[[#This Row],[Priority (0-100)]]&gt;=PERCENTILE(IF(Table_Tasks[Done?]&lt;1,Table_Tasks[Priority (0-100)]),0.9), Table_Tasks[[#This Row],[Done?]]&lt;100%),1,0)</f>
        <v>0</v>
      </c>
      <c r="F40" s="12">
        <v>0</v>
      </c>
      <c r="G40" s="6">
        <v>0</v>
      </c>
      <c r="H40" s="9" t="str">
        <f>IF(Table_Tasks[[#This Row],[Done?]]=1, "Completed", IF(Table_Tasks[[#This Row],[Done?]]=0, "Non Started", IF(Table_Tasks[[#This Row],[Done?]]&gt;=0.3, "In Progress", "Started")))</f>
        <v>Non Started</v>
      </c>
      <c r="I40" s="1"/>
      <c r="J40" s="1"/>
      <c r="K40" s="3"/>
    </row>
    <row r="41" spans="3:11" x14ac:dyDescent="0.25">
      <c r="C41" s="7" t="s">
        <v>79</v>
      </c>
      <c r="D41" s="3"/>
      <c r="E41" s="8">
        <f t="array" ref="E41">IF(AND(Table_Tasks[[#This Row],[Priority (0-100)]]&gt;=PERCENTILE(IF(Table_Tasks[Done?]&lt;1,Table_Tasks[Priority (0-100)]),0.9), Table_Tasks[[#This Row],[Done?]]&lt;100%),1,0)</f>
        <v>0</v>
      </c>
      <c r="F41" s="12">
        <v>0</v>
      </c>
      <c r="G41" s="6">
        <v>0</v>
      </c>
      <c r="H41" s="9" t="str">
        <f>IF(Table_Tasks[[#This Row],[Done?]]=1, "Completed", IF(Table_Tasks[[#This Row],[Done?]]=0, "Non Started", IF(Table_Tasks[[#This Row],[Done?]]&gt;=0.3, "In Progress", "Started")))</f>
        <v>Non Started</v>
      </c>
      <c r="I41" s="1"/>
      <c r="J41" s="1"/>
      <c r="K41" s="3"/>
    </row>
    <row r="42" spans="3:11" x14ac:dyDescent="0.25">
      <c r="C42" s="7" t="s">
        <v>80</v>
      </c>
      <c r="D42" s="3"/>
      <c r="E42" s="8">
        <f t="array" ref="E42">IF(AND(Table_Tasks[[#This Row],[Priority (0-100)]]&gt;=PERCENTILE(IF(Table_Tasks[Done?]&lt;1,Table_Tasks[Priority (0-100)]),0.9), Table_Tasks[[#This Row],[Done?]]&lt;100%),1,0)</f>
        <v>0</v>
      </c>
      <c r="F42" s="12">
        <v>0</v>
      </c>
      <c r="G42" s="6">
        <v>0</v>
      </c>
      <c r="H42" s="9" t="str">
        <f>IF(Table_Tasks[[#This Row],[Done?]]=1, "Completed", IF(Table_Tasks[[#This Row],[Done?]]=0, "Non Started", IF(Table_Tasks[[#This Row],[Done?]]&gt;=0.3, "In Progress", "Started")))</f>
        <v>Non Started</v>
      </c>
      <c r="I42" s="1"/>
      <c r="J42" s="1"/>
      <c r="K42" s="3"/>
    </row>
    <row r="43" spans="3:11" x14ac:dyDescent="0.25">
      <c r="C43" s="7" t="s">
        <v>89</v>
      </c>
      <c r="D43" s="3"/>
      <c r="E43" s="8">
        <f t="array" ref="E43">IF(AND(Table_Tasks[[#This Row],[Priority (0-100)]]&gt;=PERCENTILE(IF(Table_Tasks[Done?]&lt;1,Table_Tasks[Priority (0-100)]),0.9), Table_Tasks[[#This Row],[Done?]]&lt;100%),1,0)</f>
        <v>0</v>
      </c>
      <c r="F43" s="12">
        <v>0</v>
      </c>
      <c r="G43" s="6">
        <v>0</v>
      </c>
      <c r="H43" s="9" t="str">
        <f>IF(Table_Tasks[[#This Row],[Done?]]=1, "Completed", IF(Table_Tasks[[#This Row],[Done?]]=0, "Non Started", IF(Table_Tasks[[#This Row],[Done?]]&gt;=0.3, "In Progress", "Started")))</f>
        <v>Non Started</v>
      </c>
      <c r="I43" s="1"/>
      <c r="J43" s="1"/>
      <c r="K43" s="3"/>
    </row>
    <row r="44" spans="3:11" x14ac:dyDescent="0.25">
      <c r="C44" s="7" t="s">
        <v>90</v>
      </c>
      <c r="D44" s="3"/>
      <c r="E44" s="8">
        <f t="array" ref="E44">IF(AND(Table_Tasks[[#This Row],[Priority (0-100)]]&gt;=PERCENTILE(IF(Table_Tasks[Done?]&lt;1,Table_Tasks[Priority (0-100)]),0.9), Table_Tasks[[#This Row],[Done?]]&lt;100%),1,0)</f>
        <v>0</v>
      </c>
      <c r="F44" s="12">
        <v>0</v>
      </c>
      <c r="G44" s="6">
        <v>0</v>
      </c>
      <c r="H44" s="9" t="str">
        <f>IF(Table_Tasks[[#This Row],[Done?]]=1, "Completed", IF(Table_Tasks[[#This Row],[Done?]]=0, "Non Started", IF(Table_Tasks[[#This Row],[Done?]]&gt;=0.3, "In Progress", "Started")))</f>
        <v>Non Started</v>
      </c>
      <c r="I44" s="1"/>
      <c r="J44" s="1"/>
      <c r="K44" s="3"/>
    </row>
    <row r="45" spans="3:11" x14ac:dyDescent="0.25">
      <c r="C45" s="7" t="s">
        <v>91</v>
      </c>
      <c r="D45" s="3"/>
      <c r="E45" s="8">
        <f t="array" ref="E45">IF(AND(Table_Tasks[[#This Row],[Priority (0-100)]]&gt;=PERCENTILE(IF(Table_Tasks[Done?]&lt;1,Table_Tasks[Priority (0-100)]),0.9), Table_Tasks[[#This Row],[Done?]]&lt;100%),1,0)</f>
        <v>0</v>
      </c>
      <c r="F45" s="12">
        <v>0</v>
      </c>
      <c r="G45" s="6">
        <v>0</v>
      </c>
      <c r="H45" s="9" t="str">
        <f>IF(Table_Tasks[[#This Row],[Done?]]=1, "Completed", IF(Table_Tasks[[#This Row],[Done?]]=0, "Non Started", IF(Table_Tasks[[#This Row],[Done?]]&gt;=0.3, "In Progress", "Started")))</f>
        <v>Non Started</v>
      </c>
      <c r="I45" s="1"/>
      <c r="J45" s="1"/>
      <c r="K45" s="3"/>
    </row>
    <row r="46" spans="3:11" x14ac:dyDescent="0.25">
      <c r="C46" s="7" t="s">
        <v>92</v>
      </c>
      <c r="D46" s="3"/>
      <c r="E46" s="8">
        <f t="array" ref="E46">IF(AND(Table_Tasks[[#This Row],[Priority (0-100)]]&gt;=PERCENTILE(IF(Table_Tasks[Done?]&lt;1,Table_Tasks[Priority (0-100)]),0.9), Table_Tasks[[#This Row],[Done?]]&lt;100%),1,0)</f>
        <v>0</v>
      </c>
      <c r="F46" s="12">
        <v>0</v>
      </c>
      <c r="G46" s="6">
        <v>0</v>
      </c>
      <c r="H46" s="9" t="str">
        <f>IF(Table_Tasks[[#This Row],[Done?]]=1, "Completed", IF(Table_Tasks[[#This Row],[Done?]]=0, "Non Started", IF(Table_Tasks[[#This Row],[Done?]]&gt;=0.3, "In Progress", "Started")))</f>
        <v>Non Started</v>
      </c>
      <c r="I46" s="1"/>
      <c r="J46" s="1"/>
      <c r="K46" s="3"/>
    </row>
    <row r="47" spans="3:11" x14ac:dyDescent="0.25">
      <c r="C47" s="7" t="s">
        <v>93</v>
      </c>
      <c r="D47" s="3"/>
      <c r="E47" s="8">
        <f t="array" ref="E47">IF(AND(Table_Tasks[[#This Row],[Priority (0-100)]]&gt;=PERCENTILE(IF(Table_Tasks[Done?]&lt;1,Table_Tasks[Priority (0-100)]),0.9), Table_Tasks[[#This Row],[Done?]]&lt;100%),1,0)</f>
        <v>0</v>
      </c>
      <c r="F47" s="12">
        <v>0</v>
      </c>
      <c r="G47" s="6">
        <v>0</v>
      </c>
      <c r="H47" s="9" t="str">
        <f>IF(Table_Tasks[[#This Row],[Done?]]=1, "Completed", IF(Table_Tasks[[#This Row],[Done?]]=0, "Non Started", IF(Table_Tasks[[#This Row],[Done?]]&gt;=0.3, "In Progress", "Started")))</f>
        <v>Non Started</v>
      </c>
      <c r="I47" s="1"/>
      <c r="J47" s="1"/>
      <c r="K47" s="3"/>
    </row>
    <row r="48" spans="3:11" x14ac:dyDescent="0.25">
      <c r="C48" s="7" t="s">
        <v>94</v>
      </c>
      <c r="D48" s="3"/>
      <c r="E48" s="8">
        <f t="array" ref="E48">IF(AND(Table_Tasks[[#This Row],[Priority (0-100)]]&gt;=PERCENTILE(IF(Table_Tasks[Done?]&lt;1,Table_Tasks[Priority (0-100)]),0.9), Table_Tasks[[#This Row],[Done?]]&lt;100%),1,0)</f>
        <v>0</v>
      </c>
      <c r="F48" s="12">
        <v>0</v>
      </c>
      <c r="G48" s="6">
        <v>0</v>
      </c>
      <c r="H48" s="9" t="str">
        <f>IF(Table_Tasks[[#This Row],[Done?]]=1, "Completed", IF(Table_Tasks[[#This Row],[Done?]]=0, "Non Started", IF(Table_Tasks[[#This Row],[Done?]]&gt;=0.3, "In Progress", "Started")))</f>
        <v>Non Started</v>
      </c>
      <c r="I48" s="1"/>
      <c r="J48" s="1"/>
      <c r="K48" s="3"/>
    </row>
    <row r="49" spans="3:11" x14ac:dyDescent="0.25">
      <c r="C49" s="7" t="s">
        <v>95</v>
      </c>
      <c r="D49" s="3"/>
      <c r="E49" s="8">
        <f t="array" ref="E49">IF(AND(Table_Tasks[[#This Row],[Priority (0-100)]]&gt;=PERCENTILE(IF(Table_Tasks[Done?]&lt;1,Table_Tasks[Priority (0-100)]),0.9), Table_Tasks[[#This Row],[Done?]]&lt;100%),1,0)</f>
        <v>0</v>
      </c>
      <c r="F49" s="12">
        <v>0</v>
      </c>
      <c r="G49" s="6">
        <v>0</v>
      </c>
      <c r="H49" s="9" t="str">
        <f>IF(Table_Tasks[[#This Row],[Done?]]=1, "Completed", IF(Table_Tasks[[#This Row],[Done?]]=0, "Non Started", IF(Table_Tasks[[#This Row],[Done?]]&gt;=0.3, "In Progress", "Started")))</f>
        <v>Non Started</v>
      </c>
      <c r="I49" s="1"/>
      <c r="J49" s="1"/>
      <c r="K49" s="3"/>
    </row>
    <row r="50" spans="3:11" x14ac:dyDescent="0.25">
      <c r="C50" s="7" t="s">
        <v>96</v>
      </c>
      <c r="D50" s="3"/>
      <c r="E50" s="8">
        <f t="array" ref="E50">IF(AND(Table_Tasks[[#This Row],[Priority (0-100)]]&gt;=PERCENTILE(IF(Table_Tasks[Done?]&lt;1,Table_Tasks[Priority (0-100)]),0.9), Table_Tasks[[#This Row],[Done?]]&lt;100%),1,0)</f>
        <v>0</v>
      </c>
      <c r="F50" s="12">
        <v>0</v>
      </c>
      <c r="G50" s="6">
        <v>0</v>
      </c>
      <c r="H50" s="9" t="str">
        <f>IF(Table_Tasks[[#This Row],[Done?]]=1, "Completed", IF(Table_Tasks[[#This Row],[Done?]]=0, "Non Started", IF(Table_Tasks[[#This Row],[Done?]]&gt;=0.3, "In Progress", "Started")))</f>
        <v>Non Started</v>
      </c>
      <c r="I50" s="1"/>
      <c r="J50" s="1"/>
      <c r="K50" s="3"/>
    </row>
    <row r="51" spans="3:11" x14ac:dyDescent="0.25">
      <c r="C51" s="7" t="s">
        <v>97</v>
      </c>
      <c r="D51" s="3"/>
      <c r="E51" s="8">
        <f t="array" ref="E51">IF(AND(Table_Tasks[[#This Row],[Priority (0-100)]]&gt;=PERCENTILE(IF(Table_Tasks[Done?]&lt;1,Table_Tasks[Priority (0-100)]),0.9), Table_Tasks[[#This Row],[Done?]]&lt;100%),1,0)</f>
        <v>0</v>
      </c>
      <c r="F51" s="12">
        <v>0</v>
      </c>
      <c r="G51" s="6">
        <v>0</v>
      </c>
      <c r="H51" s="9" t="str">
        <f>IF(Table_Tasks[[#This Row],[Done?]]=1, "Completed", IF(Table_Tasks[[#This Row],[Done?]]=0, "Non Started", IF(Table_Tasks[[#This Row],[Done?]]&gt;=0.3, "In Progress", "Started")))</f>
        <v>Non Started</v>
      </c>
      <c r="I51" s="1"/>
      <c r="J51" s="1"/>
      <c r="K51" s="3"/>
    </row>
    <row r="52" spans="3:11" x14ac:dyDescent="0.25">
      <c r="C52" s="7" t="s">
        <v>98</v>
      </c>
      <c r="D52" s="3"/>
      <c r="E52" s="8">
        <f t="array" ref="E52">IF(AND(Table_Tasks[[#This Row],[Priority (0-100)]]&gt;=PERCENTILE(IF(Table_Tasks[Done?]&lt;1,Table_Tasks[Priority (0-100)]),0.9), Table_Tasks[[#This Row],[Done?]]&lt;100%),1,0)</f>
        <v>0</v>
      </c>
      <c r="F52" s="12">
        <v>0</v>
      </c>
      <c r="G52" s="6">
        <v>0</v>
      </c>
      <c r="H52" s="9" t="str">
        <f>IF(Table_Tasks[[#This Row],[Done?]]=1, "Completed", IF(Table_Tasks[[#This Row],[Done?]]=0, "Non Started", IF(Table_Tasks[[#This Row],[Done?]]&gt;=0.3, "In Progress", "Started")))</f>
        <v>Non Started</v>
      </c>
      <c r="I52" s="1"/>
      <c r="J52" s="1"/>
      <c r="K52" s="3"/>
    </row>
    <row r="53" spans="3:11" x14ac:dyDescent="0.25">
      <c r="C53" s="7" t="s">
        <v>99</v>
      </c>
      <c r="D53" s="3"/>
      <c r="E53" s="8">
        <f t="array" ref="E53">IF(AND(Table_Tasks[[#This Row],[Priority (0-100)]]&gt;=PERCENTILE(IF(Table_Tasks[Done?]&lt;1,Table_Tasks[Priority (0-100)]),0.9), Table_Tasks[[#This Row],[Done?]]&lt;100%),1,0)</f>
        <v>0</v>
      </c>
      <c r="F53" s="12">
        <v>0</v>
      </c>
      <c r="G53" s="6">
        <v>0</v>
      </c>
      <c r="H53" s="9" t="str">
        <f>IF(Table_Tasks[[#This Row],[Done?]]=1, "Completed", IF(Table_Tasks[[#This Row],[Done?]]=0, "Non Started", IF(Table_Tasks[[#This Row],[Done?]]&gt;=0.3, "In Progress", "Started")))</f>
        <v>Non Started</v>
      </c>
      <c r="I53" s="1"/>
      <c r="J53" s="1"/>
      <c r="K53" s="3"/>
    </row>
    <row r="54" spans="3:11" x14ac:dyDescent="0.25">
      <c r="C54" s="7" t="s">
        <v>100</v>
      </c>
      <c r="D54" s="3"/>
      <c r="E54" s="8">
        <f t="array" ref="E54">IF(AND(Table_Tasks[[#This Row],[Priority (0-100)]]&gt;=PERCENTILE(IF(Table_Tasks[Done?]&lt;1,Table_Tasks[Priority (0-100)]),0.9), Table_Tasks[[#This Row],[Done?]]&lt;100%),1,0)</f>
        <v>0</v>
      </c>
      <c r="F54" s="12">
        <v>0</v>
      </c>
      <c r="G54" s="6">
        <v>0</v>
      </c>
      <c r="H54" s="9" t="str">
        <f>IF(Table_Tasks[[#This Row],[Done?]]=1, "Completed", IF(Table_Tasks[[#This Row],[Done?]]=0, "Non Started", IF(Table_Tasks[[#This Row],[Done?]]&gt;=0.3, "In Progress", "Started")))</f>
        <v>Non Started</v>
      </c>
      <c r="I54" s="1"/>
      <c r="J54" s="1"/>
      <c r="K54" s="3"/>
    </row>
    <row r="55" spans="3:11" x14ac:dyDescent="0.25">
      <c r="C55" s="7" t="s">
        <v>101</v>
      </c>
      <c r="D55" s="3"/>
      <c r="E55" s="8">
        <f t="array" ref="E55">IF(AND(Table_Tasks[[#This Row],[Priority (0-100)]]&gt;=PERCENTILE(IF(Table_Tasks[Done?]&lt;1,Table_Tasks[Priority (0-100)]),0.9), Table_Tasks[[#This Row],[Done?]]&lt;100%),1,0)</f>
        <v>0</v>
      </c>
      <c r="F55" s="12">
        <v>0</v>
      </c>
      <c r="G55" s="6">
        <v>0</v>
      </c>
      <c r="H55" s="9" t="str">
        <f>IF(Table_Tasks[[#This Row],[Done?]]=1, "Completed", IF(Table_Tasks[[#This Row],[Done?]]=0, "Non Started", IF(Table_Tasks[[#This Row],[Done?]]&gt;=0.3, "In Progress", "Started")))</f>
        <v>Non Started</v>
      </c>
      <c r="I55" s="1"/>
      <c r="J55" s="1"/>
      <c r="K55" s="3"/>
    </row>
    <row r="56" spans="3:11" x14ac:dyDescent="0.25">
      <c r="C56" s="7" t="s">
        <v>102</v>
      </c>
      <c r="D56" s="3"/>
      <c r="E56" s="8">
        <f t="array" ref="E56">IF(AND(Table_Tasks[[#This Row],[Priority (0-100)]]&gt;=PERCENTILE(IF(Table_Tasks[Done?]&lt;1,Table_Tasks[Priority (0-100)]),0.9), Table_Tasks[[#This Row],[Done?]]&lt;100%),1,0)</f>
        <v>0</v>
      </c>
      <c r="F56" s="12">
        <v>0</v>
      </c>
      <c r="G56" s="6">
        <v>0</v>
      </c>
      <c r="H56" s="9" t="str">
        <f>IF(Table_Tasks[[#This Row],[Done?]]=1, "Completed", IF(Table_Tasks[[#This Row],[Done?]]=0, "Non Started", IF(Table_Tasks[[#This Row],[Done?]]&gt;=0.3, "In Progress", "Started")))</f>
        <v>Non Started</v>
      </c>
      <c r="I56" s="1"/>
      <c r="J56" s="1"/>
      <c r="K56" s="3"/>
    </row>
    <row r="57" spans="3:11" x14ac:dyDescent="0.25">
      <c r="C57" s="7" t="s">
        <v>103</v>
      </c>
      <c r="D57" s="3"/>
      <c r="E57" s="8">
        <f t="array" ref="E57">IF(AND(Table_Tasks[[#This Row],[Priority (0-100)]]&gt;=PERCENTILE(IF(Table_Tasks[Done?]&lt;1,Table_Tasks[Priority (0-100)]),0.9), Table_Tasks[[#This Row],[Done?]]&lt;100%),1,0)</f>
        <v>0</v>
      </c>
      <c r="F57" s="12">
        <v>0</v>
      </c>
      <c r="G57" s="6">
        <v>0</v>
      </c>
      <c r="H57" s="9" t="str">
        <f>IF(Table_Tasks[[#This Row],[Done?]]=1, "Completed", IF(Table_Tasks[[#This Row],[Done?]]=0, "Non Started", IF(Table_Tasks[[#This Row],[Done?]]&gt;=0.3, "In Progress", "Started")))</f>
        <v>Non Started</v>
      </c>
      <c r="I57" s="1"/>
      <c r="J57" s="1"/>
      <c r="K57" s="3"/>
    </row>
    <row r="58" spans="3:11" x14ac:dyDescent="0.25">
      <c r="C58" s="7" t="s">
        <v>104</v>
      </c>
      <c r="D58" s="3"/>
      <c r="E58" s="8">
        <f t="array" ref="E58">IF(AND(Table_Tasks[[#This Row],[Priority (0-100)]]&gt;=PERCENTILE(IF(Table_Tasks[Done?]&lt;1,Table_Tasks[Priority (0-100)]),0.9), Table_Tasks[[#This Row],[Done?]]&lt;100%),1,0)</f>
        <v>0</v>
      </c>
      <c r="F58" s="12">
        <v>0</v>
      </c>
      <c r="G58" s="6">
        <v>0</v>
      </c>
      <c r="H58" s="9" t="str">
        <f>IF(Table_Tasks[[#This Row],[Done?]]=1, "Completed", IF(Table_Tasks[[#This Row],[Done?]]=0, "Non Started", IF(Table_Tasks[[#This Row],[Done?]]&gt;=0.3, "In Progress", "Started")))</f>
        <v>Non Started</v>
      </c>
      <c r="I58" s="1"/>
      <c r="J58" s="1"/>
      <c r="K58" s="3"/>
    </row>
    <row r="59" spans="3:11" x14ac:dyDescent="0.25">
      <c r="C59" s="7" t="s">
        <v>105</v>
      </c>
      <c r="D59" s="3"/>
      <c r="E59" s="8">
        <f t="array" ref="E59">IF(AND(Table_Tasks[[#This Row],[Priority (0-100)]]&gt;=PERCENTILE(IF(Table_Tasks[Done?]&lt;1,Table_Tasks[Priority (0-100)]),0.9), Table_Tasks[[#This Row],[Done?]]&lt;100%),1,0)</f>
        <v>0</v>
      </c>
      <c r="F59" s="12">
        <v>0</v>
      </c>
      <c r="G59" s="6">
        <v>0</v>
      </c>
      <c r="H59" s="9" t="str">
        <f>IF(Table_Tasks[[#This Row],[Done?]]=1, "Completed", IF(Table_Tasks[[#This Row],[Done?]]=0, "Non Started", IF(Table_Tasks[[#This Row],[Done?]]&gt;=0.3, "In Progress", "Started")))</f>
        <v>Non Started</v>
      </c>
      <c r="I59" s="1"/>
      <c r="J59" s="1"/>
      <c r="K59" s="3"/>
    </row>
    <row r="60" spans="3:11" x14ac:dyDescent="0.25">
      <c r="C60" s="7" t="s">
        <v>106</v>
      </c>
      <c r="D60" s="3"/>
      <c r="E60" s="8">
        <f t="array" ref="E60">IF(AND(Table_Tasks[[#This Row],[Priority (0-100)]]&gt;=PERCENTILE(IF(Table_Tasks[Done?]&lt;1,Table_Tasks[Priority (0-100)]),0.9), Table_Tasks[[#This Row],[Done?]]&lt;100%),1,0)</f>
        <v>0</v>
      </c>
      <c r="F60" s="12">
        <v>0</v>
      </c>
      <c r="G60" s="6">
        <v>0</v>
      </c>
      <c r="H60" s="9" t="str">
        <f>IF(Table_Tasks[[#This Row],[Done?]]=1, "Completed", IF(Table_Tasks[[#This Row],[Done?]]=0, "Non Started", IF(Table_Tasks[[#This Row],[Done?]]&gt;=0.3, "In Progress", "Started")))</f>
        <v>Non Started</v>
      </c>
      <c r="I60" s="1"/>
      <c r="J60" s="1"/>
      <c r="K60" s="3"/>
    </row>
    <row r="61" spans="3:11" x14ac:dyDescent="0.25">
      <c r="C61" s="7" t="s">
        <v>107</v>
      </c>
      <c r="D61" s="3"/>
      <c r="E61" s="8">
        <f t="array" ref="E61">IF(AND(Table_Tasks[[#This Row],[Priority (0-100)]]&gt;=PERCENTILE(IF(Table_Tasks[Done?]&lt;1,Table_Tasks[Priority (0-100)]),0.9), Table_Tasks[[#This Row],[Done?]]&lt;100%),1,0)</f>
        <v>0</v>
      </c>
      <c r="F61" s="12">
        <v>0</v>
      </c>
      <c r="G61" s="6">
        <v>0</v>
      </c>
      <c r="H61" s="9" t="str">
        <f>IF(Table_Tasks[[#This Row],[Done?]]=1, "Completed", IF(Table_Tasks[[#This Row],[Done?]]=0, "Non Started", IF(Table_Tasks[[#This Row],[Done?]]&gt;=0.3, "In Progress", "Started")))</f>
        <v>Non Started</v>
      </c>
      <c r="I61" s="1"/>
      <c r="J61" s="1"/>
      <c r="K61" s="3"/>
    </row>
  </sheetData>
  <conditionalFormatting sqref="G5:H61">
    <cfRule type="dataBar" priority="10">
      <dataBar>
        <cfvo type="min"/>
        <cfvo type="max"/>
        <color theme="7" tint="0.39997558519241921"/>
      </dataBar>
      <extLst>
        <ext xmlns:x14="http://schemas.microsoft.com/office/spreadsheetml/2009/9/main" uri="{B025F937-C7B1-47D3-B67F-A62EFF666E3E}">
          <x14:id>{B88D01D5-2CF3-441C-AD09-43B78A8227E9}</x14:id>
        </ext>
      </extLst>
    </cfRule>
  </conditionalFormatting>
  <conditionalFormatting sqref="F5:F61">
    <cfRule type="iconSet" priority="8">
      <iconSet iconSet="5Rating">
        <cfvo type="percent" val="0"/>
        <cfvo type="percentile" val="20"/>
        <cfvo type="percentile" val="40"/>
        <cfvo type="percentile" val="60"/>
        <cfvo type="percentile" val="80"/>
      </iconSet>
    </cfRule>
  </conditionalFormatting>
  <conditionalFormatting sqref="C5:K61">
    <cfRule type="expression" dxfId="16" priority="1">
      <formula>INDIRECT(ADDRESS(ROW(),COLUMN(Status)))="Started"</formula>
    </cfRule>
    <cfRule type="expression" dxfId="15" priority="2">
      <formula>INDIRECT(ADDRESS(ROW(),COLUMN(Status)))="Descoped"</formula>
    </cfRule>
    <cfRule type="expression" dxfId="14" priority="3">
      <formula>INDIRECT(ADDRESS(ROW(),COLUMN(Status)))="Blocked"</formula>
    </cfRule>
    <cfRule type="expression" dxfId="13" priority="4">
      <formula>INDIRECT(ADDRESS(ROW(),COLUMN(Status)))="In Progress"</formula>
    </cfRule>
    <cfRule type="expression" dxfId="12" priority="5">
      <formula>INDIRECT(ADDRESS(ROW(),COLUMN(Status)))="Completed"</formula>
    </cfRule>
  </conditionalFormatting>
  <dataValidations count="4">
    <dataValidation type="decimal" allowBlank="1" showInputMessage="1" showErrorMessage="1" sqref="G5:G61">
      <formula1>0</formula1>
      <formula2>1</formula2>
    </dataValidation>
    <dataValidation type="list" allowBlank="1" showInputMessage="1" showErrorMessage="1" sqref="I5:I61">
      <formula1>INDIRECT("Table_Devs")</formula1>
    </dataValidation>
    <dataValidation type="list" allowBlank="1" showInputMessage="1" showErrorMessage="1" sqref="H5:H61">
      <formula1>INDIRECT("Table_Status")</formula1>
    </dataValidation>
    <dataValidation type="list" allowBlank="1" showInputMessage="1" showErrorMessage="1" sqref="J5:J61">
      <formula1>INDIRECT("Table_Tasks['#]")</formula1>
    </dataValidation>
  </dataValidations>
  <pageMargins left="0.7" right="0.7" top="0.75" bottom="0.75" header="0.3" footer="0.3"/>
  <pageSetup paperSize="9" orientation="portrait" r:id="rId1"/>
  <tableParts count="3">
    <tablePart r:id="rId2"/>
    <tablePart r:id="rId3"/>
    <tablePart r:id="rId4"/>
  </tableParts>
  <extLst>
    <ext xmlns:x14="http://schemas.microsoft.com/office/spreadsheetml/2009/9/main" uri="{78C0D931-6437-407d-A8EE-F0AAD7539E65}">
      <x14:conditionalFormattings>
        <x14:conditionalFormatting xmlns:xm="http://schemas.microsoft.com/office/excel/2006/main">
          <x14:cfRule type="dataBar" id="{B88D01D5-2CF3-441C-AD09-43B78A8227E9}">
            <x14:dataBar minLength="0" maxLength="100" gradient="0">
              <x14:cfvo type="autoMin"/>
              <x14:cfvo type="autoMax"/>
              <x14:negativeFillColor rgb="FFFF0000"/>
              <x14:axisColor rgb="FF000000"/>
            </x14:dataBar>
          </x14:cfRule>
          <xm:sqref>G5:H61</xm:sqref>
        </x14:conditionalFormatting>
        <x14:conditionalFormatting xmlns:xm="http://schemas.microsoft.com/office/excel/2006/main">
          <x14:cfRule type="iconSet" priority="6" id="{78ACE46A-62C9-46D0-B271-99B0AC5EBFD3}">
            <x14:iconSet showValue="0" custom="1">
              <x14:cfvo type="percent">
                <xm:f>0</xm:f>
              </x14:cfvo>
              <x14:cfvo type="formula" gte="0">
                <xm:f>0</xm:f>
              </x14:cfvo>
              <x14:cfvo type="formula">
                <xm:f>1</xm:f>
              </x14:cfvo>
              <x14:cfIcon iconSet="NoIcons" iconId="0"/>
              <x14:cfIcon iconSet="NoIcons" iconId="0"/>
              <x14:cfIcon iconSet="3Symbols" iconId="1"/>
            </x14:iconSet>
          </x14:cfRule>
          <xm:sqref>E5:E61</xm:sqref>
        </x14:conditionalFormatting>
      </x14:conditionalFormatting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Status</vt:lpstr>
    </vt:vector>
  </TitlesOfParts>
  <Company>Hewlett-Packard Company</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Jorge Pastor</dc:creator>
  <cp:lastModifiedBy>Jorge Pastor</cp:lastModifiedBy>
  <dcterms:created xsi:type="dcterms:W3CDTF">2015-04-16T09:35:39Z</dcterms:created>
  <dcterms:modified xsi:type="dcterms:W3CDTF">2015-05-20T11:50:03Z</dcterms:modified>
</cp:coreProperties>
</file>