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elardi/Desktop/"/>
    </mc:Choice>
  </mc:AlternateContent>
  <xr:revisionPtr revIDLastSave="0" documentId="13_ncr:1_{9C2973EE-DEBF-5847-885B-F19D170BCC60}" xr6:coauthVersionLast="47" xr6:coauthVersionMax="47" xr10:uidLastSave="{00000000-0000-0000-0000-000000000000}"/>
  <bookViews>
    <workbookView xWindow="42560" yWindow="500" windowWidth="26240" windowHeight="26740" xr2:uid="{D98282CC-54C8-2E4C-B86F-1A236AF9FF96}"/>
  </bookViews>
  <sheets>
    <sheet name="awk-detail" sheetId="2" r:id="rId1"/>
    <sheet name="awk-detail-top" sheetId="4" r:id="rId2"/>
    <sheet name="awk-detail-low" sheetId="5" r:id="rId3"/>
    <sheet name="awk-category" sheetId="6" r:id="rId4"/>
    <sheet name="awk-category-top" sheetId="8" r:id="rId5"/>
    <sheet name="py-detail-byYear" sheetId="1" r:id="rId6"/>
  </sheets>
  <definedNames>
    <definedName name="_xlnm._FilterDatabase" localSheetId="0" hidden="1">'awk-detail'!$A$1:$E$691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" i="2" l="1"/>
  <c r="D170" i="2"/>
  <c r="D206" i="2"/>
  <c r="D153" i="2"/>
  <c r="D36" i="2"/>
  <c r="D669" i="2"/>
  <c r="D118" i="2"/>
  <c r="D135" i="2"/>
  <c r="D115" i="2"/>
  <c r="D106" i="2"/>
  <c r="D389" i="2"/>
  <c r="D364" i="2"/>
  <c r="D310" i="2"/>
  <c r="D471" i="2"/>
  <c r="D287" i="2"/>
  <c r="D133" i="2"/>
  <c r="D200" i="2"/>
  <c r="D181" i="2"/>
  <c r="D20" i="2"/>
  <c r="D212" i="2"/>
  <c r="D17" i="2"/>
  <c r="D548" i="2"/>
  <c r="D623" i="2"/>
  <c r="D601" i="2"/>
  <c r="D551" i="2"/>
  <c r="D97" i="2"/>
  <c r="D508" i="2"/>
  <c r="D168" i="2"/>
  <c r="D520" i="2"/>
  <c r="D365" i="2"/>
  <c r="D587" i="2"/>
  <c r="D510" i="2"/>
  <c r="D398" i="2"/>
  <c r="D159" i="2"/>
  <c r="D303" i="2"/>
  <c r="D490" i="2"/>
  <c r="D90" i="2"/>
  <c r="D8" i="2"/>
  <c r="D24" i="2"/>
  <c r="D633" i="2"/>
  <c r="D178" i="2"/>
  <c r="D101" i="2"/>
  <c r="D129" i="2"/>
  <c r="D294" i="2"/>
  <c r="D345" i="2"/>
  <c r="D562" i="2"/>
  <c r="D66" i="2"/>
  <c r="D681" i="2"/>
  <c r="D301" i="2"/>
  <c r="D524" i="2"/>
  <c r="D241" i="2"/>
  <c r="D568" i="2"/>
  <c r="D665" i="2"/>
  <c r="D474" i="2"/>
  <c r="D205" i="2"/>
  <c r="D29" i="2"/>
  <c r="D375" i="2"/>
  <c r="D27" i="2"/>
  <c r="D539" i="2"/>
  <c r="D269" i="2"/>
  <c r="D438" i="2"/>
  <c r="D609" i="2"/>
  <c r="D344" i="2"/>
  <c r="D664" i="2"/>
  <c r="D263" i="2"/>
  <c r="D599" i="2"/>
  <c r="D686" i="2"/>
  <c r="D325" i="2"/>
  <c r="D81" i="2"/>
  <c r="D649" i="2"/>
  <c r="D321" i="2"/>
  <c r="D685" i="2"/>
  <c r="D194" i="2"/>
  <c r="D447" i="2"/>
  <c r="D134" i="2"/>
  <c r="D652" i="2"/>
  <c r="D387" i="2"/>
  <c r="D556" i="2"/>
  <c r="D570" i="2"/>
  <c r="D151" i="2"/>
  <c r="D357" i="2"/>
  <c r="D428" i="2"/>
  <c r="D239" i="2"/>
  <c r="D449" i="2"/>
  <c r="D288" i="2"/>
  <c r="D213" i="2"/>
  <c r="D531" i="2"/>
  <c r="D299" i="2"/>
  <c r="D561" i="2"/>
  <c r="D497" i="2"/>
  <c r="D382" i="2"/>
  <c r="D540" i="2"/>
  <c r="D683" i="2"/>
  <c r="D494" i="2"/>
  <c r="D430" i="2"/>
  <c r="D465" i="2"/>
  <c r="D121" i="2"/>
  <c r="D456" i="2"/>
  <c r="D660" i="2"/>
  <c r="D245" i="2"/>
  <c r="D84" i="2"/>
  <c r="D536" i="2"/>
  <c r="D22" i="2"/>
  <c r="D522" i="2"/>
  <c r="D509" i="2"/>
  <c r="D511" i="2"/>
  <c r="D163" i="2"/>
  <c r="D335" i="2"/>
  <c r="D277" i="2"/>
  <c r="D104" i="2"/>
  <c r="D247" i="2"/>
  <c r="D463" i="2"/>
  <c r="D60" i="2"/>
  <c r="D466" i="2"/>
  <c r="D14" i="2"/>
  <c r="D585" i="2"/>
  <c r="D555" i="2"/>
  <c r="D149" i="2"/>
  <c r="D286" i="2"/>
  <c r="D114" i="2"/>
  <c r="D255" i="2"/>
  <c r="D425" i="2"/>
  <c r="D283" i="2"/>
  <c r="D207" i="2"/>
  <c r="D421" i="2"/>
  <c r="D453" i="2"/>
  <c r="D232" i="2"/>
  <c r="D291" i="2"/>
  <c r="D2" i="2"/>
  <c r="D416" i="2"/>
  <c r="D534" i="2"/>
  <c r="D563" i="2"/>
  <c r="D127" i="2"/>
  <c r="D87" i="2"/>
  <c r="D667" i="2"/>
  <c r="D396" i="2"/>
  <c r="D407" i="2"/>
  <c r="D246" i="2"/>
  <c r="D452" i="2"/>
  <c r="D362" i="2"/>
  <c r="D123" i="2"/>
  <c r="D675" i="2"/>
  <c r="D343" i="2"/>
  <c r="D429" i="2"/>
  <c r="D413" i="2"/>
  <c r="D147" i="2"/>
  <c r="D35" i="2"/>
  <c r="D458" i="2"/>
  <c r="D191" i="2"/>
  <c r="D337" i="2"/>
  <c r="D52" i="2"/>
  <c r="D5" i="2"/>
  <c r="D144" i="2"/>
  <c r="D393" i="2"/>
  <c r="D154" i="2"/>
  <c r="D237" i="2"/>
  <c r="D13" i="2"/>
  <c r="D629" i="2"/>
  <c r="D192" i="2"/>
  <c r="D625" i="2"/>
  <c r="D689" i="2"/>
  <c r="D309" i="2"/>
  <c r="D150" i="2"/>
  <c r="D107" i="2"/>
  <c r="D383" i="2"/>
  <c r="D229" i="2"/>
  <c r="D139" i="2"/>
  <c r="D411" i="2"/>
  <c r="D88" i="2"/>
  <c r="D651" i="2"/>
  <c r="D491" i="2"/>
  <c r="D489" i="2"/>
  <c r="D217" i="2"/>
  <c r="D250" i="2"/>
  <c r="D42" i="2"/>
  <c r="D19" i="2"/>
  <c r="D314" i="2"/>
  <c r="D169" i="2"/>
  <c r="D289" i="2"/>
  <c r="D223" i="2"/>
  <c r="D244" i="2"/>
  <c r="D620" i="2"/>
  <c r="D240" i="2"/>
  <c r="D171" i="2"/>
  <c r="D54" i="2"/>
  <c r="D320" i="2"/>
  <c r="D260" i="2"/>
  <c r="D180" i="2"/>
  <c r="D199" i="2"/>
  <c r="D338" i="2"/>
  <c r="D588" i="2"/>
  <c r="D528" i="2"/>
  <c r="D379" i="2"/>
  <c r="D478" i="2"/>
  <c r="D116" i="2"/>
  <c r="D311" i="2"/>
  <c r="D332" i="2"/>
  <c r="D409" i="2"/>
  <c r="D610" i="2"/>
  <c r="D671" i="2"/>
  <c r="D537" i="2"/>
  <c r="D470" i="2"/>
  <c r="D371" i="2"/>
  <c r="D30" i="2"/>
  <c r="D68" i="2"/>
  <c r="D23" i="2"/>
  <c r="D158" i="2"/>
  <c r="D322" i="2"/>
  <c r="D6" i="2"/>
  <c r="D482" i="2"/>
  <c r="D112" i="2"/>
  <c r="D102" i="2"/>
  <c r="D7" i="2"/>
  <c r="D499" i="2"/>
  <c r="D606" i="2"/>
  <c r="D252" i="2"/>
  <c r="D436" i="2"/>
  <c r="D580" i="2"/>
  <c r="D622" i="2"/>
  <c r="D323" i="2"/>
  <c r="D257" i="2"/>
  <c r="D412" i="2"/>
  <c r="D415" i="2"/>
  <c r="D280" i="2"/>
  <c r="D278" i="2"/>
  <c r="D643" i="2"/>
  <c r="D216" i="2"/>
  <c r="D58" i="2"/>
  <c r="D435" i="2"/>
  <c r="D427" i="2"/>
  <c r="D349" i="2"/>
  <c r="D388" i="2"/>
  <c r="D109" i="2"/>
  <c r="D527" i="2"/>
  <c r="D486" i="2"/>
  <c r="D584" i="2"/>
  <c r="D650" i="2"/>
  <c r="D248" i="2"/>
  <c r="D391" i="2"/>
  <c r="D328" i="2"/>
  <c r="D201" i="2"/>
  <c r="D621" i="2"/>
  <c r="D330" i="2"/>
  <c r="D295" i="2"/>
  <c r="D271" i="2"/>
  <c r="D142" i="2"/>
  <c r="D307" i="2"/>
  <c r="D329" i="2"/>
  <c r="D249" i="2"/>
  <c r="D348" i="2"/>
  <c r="D182" i="2"/>
  <c r="D148" i="2"/>
  <c r="D318" i="2"/>
  <c r="D611" i="2"/>
  <c r="D89" i="2"/>
  <c r="D256" i="2"/>
  <c r="D602" i="2"/>
  <c r="D258" i="2"/>
  <c r="D225" i="2"/>
  <c r="D529" i="2"/>
  <c r="D268" i="2"/>
  <c r="D406" i="2"/>
  <c r="D26" i="2"/>
  <c r="D543" i="2"/>
  <c r="D431" i="2"/>
  <c r="D569" i="2"/>
  <c r="D488" i="2"/>
  <c r="D581" i="2"/>
  <c r="D544" i="2"/>
  <c r="D653" i="2"/>
  <c r="D70" i="2"/>
  <c r="D312" i="2"/>
  <c r="D284" i="2"/>
  <c r="D504" i="2"/>
  <c r="D636" i="2"/>
  <c r="D658" i="2"/>
  <c r="D552" i="2"/>
  <c r="D146" i="2"/>
  <c r="D120" i="2"/>
  <c r="D419" i="2"/>
  <c r="D138" i="2"/>
  <c r="D355" i="2"/>
  <c r="D512" i="2"/>
  <c r="D637" i="2"/>
  <c r="D50" i="2"/>
  <c r="D296" i="2"/>
  <c r="D477" i="2"/>
  <c r="D648" i="2"/>
  <c r="D96" i="2"/>
  <c r="D476" i="2"/>
  <c r="D209" i="2"/>
  <c r="D265" i="2"/>
  <c r="D203" i="2"/>
  <c r="D545" i="2"/>
  <c r="D370" i="2"/>
  <c r="D226" i="2"/>
  <c r="D48" i="2"/>
  <c r="D281" i="2"/>
  <c r="D100" i="2"/>
  <c r="D426" i="2"/>
  <c r="D592" i="2"/>
  <c r="D124" i="2"/>
  <c r="D234" i="2"/>
  <c r="D224" i="2"/>
  <c r="D253" i="2"/>
  <c r="D108" i="2"/>
  <c r="D292" i="2"/>
  <c r="D37" i="2"/>
  <c r="D441" i="2"/>
  <c r="D136" i="2"/>
  <c r="D128" i="2"/>
  <c r="D211" i="2"/>
  <c r="D657" i="2"/>
  <c r="D663" i="2"/>
  <c r="D505" i="2"/>
  <c r="D82" i="2"/>
  <c r="D55" i="2"/>
  <c r="D185" i="2"/>
  <c r="D445" i="2"/>
  <c r="D682" i="2"/>
  <c r="D297" i="2"/>
  <c r="D274" i="2"/>
  <c r="D380" i="2"/>
  <c r="D571" i="2"/>
  <c r="D390" i="2"/>
  <c r="D437" i="2"/>
  <c r="D638" i="2"/>
  <c r="D62" i="2"/>
  <c r="D342" i="2"/>
  <c r="D644" i="2"/>
  <c r="D41" i="2"/>
  <c r="D501" i="2"/>
  <c r="D579" i="2"/>
  <c r="D346" i="2"/>
  <c r="D186" i="2"/>
  <c r="D218" i="2"/>
  <c r="D160" i="2"/>
  <c r="D654" i="2"/>
  <c r="D457" i="2"/>
  <c r="D662" i="2"/>
  <c r="D18" i="2"/>
  <c r="D25" i="2"/>
  <c r="D516" i="2"/>
  <c r="D567" i="2"/>
  <c r="D356" i="2"/>
  <c r="D228" i="2"/>
  <c r="D75" i="2"/>
  <c r="D518" i="2"/>
  <c r="D674" i="2"/>
  <c r="D493" i="2"/>
  <c r="D481" i="2"/>
  <c r="D347" i="2"/>
  <c r="D336" i="2"/>
  <c r="D639" i="2"/>
  <c r="D113" i="2"/>
  <c r="D39" i="2"/>
  <c r="D586" i="2"/>
  <c r="D503" i="2"/>
  <c r="D594" i="2"/>
  <c r="D598" i="2"/>
  <c r="D573" i="2"/>
  <c r="D110" i="2"/>
  <c r="D519" i="2"/>
  <c r="D400" i="2"/>
  <c r="D582" i="2"/>
  <c r="D374" i="2"/>
  <c r="D235" i="2"/>
  <c r="D315" i="2"/>
  <c r="D86" i="2"/>
  <c r="D59" i="2"/>
  <c r="D541" i="2"/>
  <c r="D305" i="2"/>
  <c r="D261" i="2"/>
  <c r="D604" i="2"/>
  <c r="D73" i="2"/>
  <c r="D78" i="2"/>
  <c r="D576" i="2"/>
  <c r="D376" i="2"/>
  <c r="D469" i="2"/>
  <c r="D304" i="2"/>
  <c r="D679" i="2"/>
  <c r="D233" i="2"/>
  <c r="D80" i="2"/>
  <c r="D71" i="2"/>
  <c r="D672" i="2"/>
  <c r="D619" i="2"/>
  <c r="D546" i="2"/>
  <c r="D483" i="2"/>
  <c r="D198" i="2"/>
  <c r="D243" i="2"/>
  <c r="D221" i="2"/>
  <c r="D368" i="2"/>
  <c r="D45" i="2"/>
  <c r="D197" i="2"/>
  <c r="D392" i="2"/>
  <c r="D251" i="2"/>
  <c r="D420" i="2"/>
  <c r="D231" i="2"/>
  <c r="D492" i="2"/>
  <c r="D404" i="2"/>
  <c r="D646" i="2"/>
  <c r="D565" i="2"/>
  <c r="D361" i="2"/>
  <c r="D21" i="2"/>
  <c r="D32" i="2"/>
  <c r="D526" i="2"/>
  <c r="D10" i="2"/>
  <c r="D666" i="2"/>
  <c r="D339" i="2"/>
  <c r="D513" i="2"/>
  <c r="D308" i="2"/>
  <c r="D222" i="2"/>
  <c r="D74" i="2"/>
  <c r="D12" i="2"/>
  <c r="D219" i="2"/>
  <c r="D302" i="2"/>
  <c r="D49" i="2"/>
  <c r="D64" i="2"/>
  <c r="D448" i="2"/>
  <c r="D333" i="2"/>
  <c r="D176" i="2"/>
  <c r="D282" i="2"/>
  <c r="D38" i="2"/>
  <c r="D293" i="2"/>
  <c r="D612" i="2"/>
  <c r="D47" i="2"/>
  <c r="D641" i="2"/>
  <c r="D423" i="2"/>
  <c r="D678" i="2"/>
  <c r="D617" i="2"/>
  <c r="D560" i="2"/>
  <c r="D523" i="2"/>
  <c r="D498" i="2"/>
  <c r="D440" i="2"/>
  <c r="D4" i="2"/>
  <c r="D381" i="2"/>
  <c r="D443" i="2"/>
  <c r="D165" i="2"/>
  <c r="D317" i="2"/>
  <c r="D642" i="2"/>
  <c r="D461" i="2"/>
  <c r="D367" i="2"/>
  <c r="D279" i="2"/>
  <c r="D424" i="2"/>
  <c r="D547" i="2"/>
  <c r="D95" i="2"/>
  <c r="D259" i="2"/>
  <c r="D480" i="2"/>
  <c r="D290" i="2"/>
  <c r="D227" i="2"/>
  <c r="D202" i="2"/>
  <c r="D28" i="2"/>
  <c r="D495" i="2"/>
  <c r="D358" i="2"/>
  <c r="D183" i="2"/>
  <c r="D557" i="2"/>
  <c r="D645" i="2"/>
  <c r="D276" i="2"/>
  <c r="D56" i="2"/>
  <c r="D626" i="2"/>
  <c r="D530" i="2"/>
  <c r="D632" i="2"/>
  <c r="D502" i="2"/>
  <c r="D230" i="2"/>
  <c r="D408" i="2"/>
  <c r="D578" i="2"/>
  <c r="D377" i="2"/>
  <c r="D401" i="2"/>
  <c r="D331" i="2"/>
  <c r="D63" i="2"/>
  <c r="D446" i="2"/>
  <c r="D451" i="2"/>
  <c r="D532" i="2"/>
  <c r="D464" i="2"/>
  <c r="D402" i="2"/>
  <c r="D119" i="2"/>
  <c r="D324" i="2"/>
  <c r="D267" i="2"/>
  <c r="D634" i="2"/>
  <c r="D462" i="2"/>
  <c r="D326" i="2"/>
  <c r="D500" i="2"/>
  <c r="D605" i="2"/>
  <c r="D76" i="2"/>
  <c r="D635" i="2"/>
  <c r="D93" i="2"/>
  <c r="D215" i="2"/>
  <c r="D190" i="2"/>
  <c r="D352" i="2"/>
  <c r="D92" i="2"/>
  <c r="D454" i="2"/>
  <c r="D34" i="2"/>
  <c r="D156" i="2"/>
  <c r="D363" i="2"/>
  <c r="D564" i="2"/>
  <c r="D91" i="2"/>
  <c r="D507" i="2"/>
  <c r="D593" i="2"/>
  <c r="D177" i="2"/>
  <c r="D468" i="2"/>
  <c r="D591" i="2"/>
  <c r="D417" i="2"/>
  <c r="D266" i="2"/>
  <c r="D615" i="2"/>
  <c r="D618" i="2"/>
  <c r="D162" i="2"/>
  <c r="D624" i="2"/>
  <c r="D9" i="2"/>
  <c r="D189" i="2"/>
  <c r="D631" i="2"/>
  <c r="D684" i="2"/>
  <c r="D208" i="2"/>
  <c r="D103" i="2"/>
  <c r="D590" i="2"/>
  <c r="D475" i="2"/>
  <c r="D549" i="2"/>
  <c r="D254" i="2"/>
  <c r="D65" i="2"/>
  <c r="D179" i="2"/>
  <c r="D668" i="2"/>
  <c r="D515" i="2"/>
  <c r="D384" i="2"/>
  <c r="D614" i="2"/>
  <c r="D272" i="2"/>
  <c r="D57" i="2"/>
  <c r="D61" i="2"/>
  <c r="D661" i="2"/>
  <c r="D613" i="2"/>
  <c r="D98" i="2"/>
  <c r="D369" i="2"/>
  <c r="D444" i="2"/>
  <c r="D350" i="2"/>
  <c r="D600" i="2"/>
  <c r="D353" i="2"/>
  <c r="D577" i="2"/>
  <c r="D373" i="2"/>
  <c r="D298" i="2"/>
  <c r="D485" i="2"/>
  <c r="D306" i="2"/>
  <c r="D196" i="2"/>
  <c r="D603" i="2"/>
  <c r="D673" i="2"/>
  <c r="D395" i="2"/>
  <c r="D647" i="2"/>
  <c r="D575" i="2"/>
  <c r="D67" i="2"/>
  <c r="D628" i="2"/>
  <c r="D640" i="2"/>
  <c r="D659" i="2"/>
  <c r="D572" i="2"/>
  <c r="D155" i="2"/>
  <c r="D264" i="2"/>
  <c r="D285" i="2"/>
  <c r="D164" i="2"/>
  <c r="D351" i="2"/>
  <c r="D51" i="2"/>
  <c r="D372" i="2"/>
  <c r="D359" i="2"/>
  <c r="D131" i="2"/>
  <c r="D184" i="2"/>
  <c r="D172" i="2"/>
  <c r="D514" i="2"/>
  <c r="D517" i="2"/>
  <c r="D99" i="2"/>
  <c r="D656" i="2"/>
  <c r="D525" i="2"/>
  <c r="D204" i="2"/>
  <c r="D157" i="2"/>
  <c r="D450" i="2"/>
  <c r="D94" i="2"/>
  <c r="D173" i="2"/>
  <c r="D72" i="2"/>
  <c r="D467" i="2"/>
  <c r="D521" i="2"/>
  <c r="D143" i="2"/>
  <c r="D589" i="2"/>
  <c r="D595" i="2"/>
  <c r="D270" i="2"/>
  <c r="D688" i="2"/>
  <c r="D130" i="2"/>
  <c r="D554" i="2"/>
  <c r="D553" i="2"/>
  <c r="D607" i="2"/>
  <c r="D677" i="2"/>
  <c r="D479" i="2"/>
  <c r="D506" i="2"/>
  <c r="D550" i="2"/>
  <c r="D535" i="2"/>
  <c r="D418" i="2"/>
  <c r="D69" i="2"/>
  <c r="D275" i="2"/>
  <c r="D77" i="2"/>
  <c r="D403" i="2"/>
  <c r="D40" i="2"/>
  <c r="D174" i="2"/>
  <c r="D496" i="2"/>
  <c r="D410" i="2"/>
  <c r="D414" i="2"/>
  <c r="D455" i="2"/>
  <c r="D53" i="2"/>
  <c r="D214" i="2"/>
  <c r="D608" i="2"/>
  <c r="D422" i="2"/>
  <c r="D145" i="2"/>
  <c r="D44" i="2"/>
  <c r="D360" i="2"/>
  <c r="D167" i="2"/>
  <c r="D15" i="2"/>
  <c r="D242" i="2"/>
  <c r="D385" i="2"/>
  <c r="D687" i="2"/>
  <c r="D473" i="2"/>
  <c r="D559" i="2"/>
  <c r="D432" i="2"/>
  <c r="D434" i="2"/>
  <c r="D439" i="2"/>
  <c r="D126" i="2"/>
  <c r="D583" i="2"/>
  <c r="D533" i="2"/>
  <c r="D484" i="2"/>
  <c r="D152" i="2"/>
  <c r="D195" i="2"/>
  <c r="D655" i="2"/>
  <c r="D442" i="2"/>
  <c r="D405" i="2"/>
  <c r="D3" i="2"/>
  <c r="D670" i="2"/>
  <c r="D680" i="2"/>
  <c r="D597" i="2"/>
  <c r="D558" i="2"/>
  <c r="D386" i="2"/>
  <c r="D31" i="2"/>
  <c r="D79" i="2"/>
  <c r="D627" i="2"/>
  <c r="D596" i="2"/>
  <c r="D193" i="2"/>
  <c r="D273" i="2"/>
  <c r="D166" i="2"/>
  <c r="D85" i="2"/>
  <c r="D354" i="2"/>
  <c r="D378" i="2"/>
  <c r="D341" i="2"/>
  <c r="D11" i="2"/>
  <c r="D141" i="2"/>
  <c r="D316" i="2"/>
  <c r="D340" i="2"/>
  <c r="D676" i="2"/>
  <c r="D630" i="2"/>
  <c r="D125" i="2"/>
  <c r="D574" i="2"/>
  <c r="D538" i="2"/>
  <c r="D327" i="2"/>
  <c r="D459" i="2"/>
  <c r="D399" i="2"/>
  <c r="D542" i="2"/>
  <c r="D262" i="2"/>
  <c r="D132" i="2"/>
  <c r="D238" i="2"/>
  <c r="D210" i="2"/>
  <c r="D690" i="2"/>
  <c r="D566" i="2"/>
  <c r="D175" i="2"/>
  <c r="D319" i="2"/>
  <c r="D472" i="2"/>
  <c r="D487" i="2"/>
  <c r="D161" i="2"/>
  <c r="D433" i="2"/>
  <c r="D366" i="2"/>
  <c r="D236" i="2"/>
  <c r="D460" i="2"/>
  <c r="D122" i="2"/>
  <c r="D334" i="2"/>
  <c r="D187" i="2"/>
  <c r="D300" i="2"/>
  <c r="D33" i="2"/>
  <c r="D105" i="2"/>
  <c r="D313" i="2"/>
  <c r="D43" i="2"/>
  <c r="D137" i="2"/>
  <c r="D397" i="2"/>
  <c r="D188" i="2"/>
  <c r="D111" i="2"/>
  <c r="D220" i="2"/>
  <c r="D46" i="2"/>
  <c r="D83" i="2"/>
  <c r="D616" i="2"/>
  <c r="D394" i="2"/>
  <c r="D16" i="2"/>
  <c r="D117" i="2"/>
  <c r="C140" i="2"/>
  <c r="C170" i="2"/>
  <c r="C206" i="2"/>
  <c r="C153" i="2"/>
  <c r="C36" i="2"/>
  <c r="C669" i="2"/>
  <c r="C118" i="2"/>
  <c r="C135" i="2"/>
  <c r="C115" i="2"/>
  <c r="C106" i="2"/>
  <c r="C389" i="2"/>
  <c r="C364" i="2"/>
  <c r="C310" i="2"/>
  <c r="C471" i="2"/>
  <c r="C287" i="2"/>
  <c r="C133" i="2"/>
  <c r="C200" i="2"/>
  <c r="C181" i="2"/>
  <c r="C20" i="2"/>
  <c r="C212" i="2"/>
  <c r="C17" i="2"/>
  <c r="C548" i="2"/>
  <c r="C623" i="2"/>
  <c r="C601" i="2"/>
  <c r="C551" i="2"/>
  <c r="C97" i="2"/>
  <c r="C508" i="2"/>
  <c r="C168" i="2"/>
  <c r="C520" i="2"/>
  <c r="C365" i="2"/>
  <c r="C587" i="2"/>
  <c r="C510" i="2"/>
  <c r="C398" i="2"/>
  <c r="C159" i="2"/>
  <c r="C303" i="2"/>
  <c r="C490" i="2"/>
  <c r="C90" i="2"/>
  <c r="C8" i="2"/>
  <c r="C24" i="2"/>
  <c r="C633" i="2"/>
  <c r="C178" i="2"/>
  <c r="C101" i="2"/>
  <c r="C129" i="2"/>
  <c r="C294" i="2"/>
  <c r="C345" i="2"/>
  <c r="C562" i="2"/>
  <c r="C66" i="2"/>
  <c r="C681" i="2"/>
  <c r="C301" i="2"/>
  <c r="C524" i="2"/>
  <c r="C241" i="2"/>
  <c r="C568" i="2"/>
  <c r="C665" i="2"/>
  <c r="C474" i="2"/>
  <c r="C205" i="2"/>
  <c r="C29" i="2"/>
  <c r="C375" i="2"/>
  <c r="C27" i="2"/>
  <c r="C539" i="2"/>
  <c r="C269" i="2"/>
  <c r="C438" i="2"/>
  <c r="C609" i="2"/>
  <c r="C344" i="2"/>
  <c r="C664" i="2"/>
  <c r="C263" i="2"/>
  <c r="C599" i="2"/>
  <c r="C686" i="2"/>
  <c r="C325" i="2"/>
  <c r="C81" i="2"/>
  <c r="C649" i="2"/>
  <c r="C321" i="2"/>
  <c r="C685" i="2"/>
  <c r="C194" i="2"/>
  <c r="C447" i="2"/>
  <c r="C134" i="2"/>
  <c r="C652" i="2"/>
  <c r="C387" i="2"/>
  <c r="C556" i="2"/>
  <c r="C570" i="2"/>
  <c r="C151" i="2"/>
  <c r="C357" i="2"/>
  <c r="C428" i="2"/>
  <c r="C239" i="2"/>
  <c r="C449" i="2"/>
  <c r="C288" i="2"/>
  <c r="C213" i="2"/>
  <c r="C531" i="2"/>
  <c r="C299" i="2"/>
  <c r="C561" i="2"/>
  <c r="C497" i="2"/>
  <c r="C382" i="2"/>
  <c r="C540" i="2"/>
  <c r="C683" i="2"/>
  <c r="C494" i="2"/>
  <c r="C430" i="2"/>
  <c r="C465" i="2"/>
  <c r="C121" i="2"/>
  <c r="C456" i="2"/>
  <c r="C660" i="2"/>
  <c r="C245" i="2"/>
  <c r="C84" i="2"/>
  <c r="C536" i="2"/>
  <c r="C22" i="2"/>
  <c r="C522" i="2"/>
  <c r="C509" i="2"/>
  <c r="C511" i="2"/>
  <c r="C163" i="2"/>
  <c r="C335" i="2"/>
  <c r="C277" i="2"/>
  <c r="C104" i="2"/>
  <c r="C247" i="2"/>
  <c r="C463" i="2"/>
  <c r="C60" i="2"/>
  <c r="C466" i="2"/>
  <c r="C14" i="2"/>
  <c r="C585" i="2"/>
  <c r="C555" i="2"/>
  <c r="C149" i="2"/>
  <c r="C286" i="2"/>
  <c r="C114" i="2"/>
  <c r="C255" i="2"/>
  <c r="C425" i="2"/>
  <c r="C283" i="2"/>
  <c r="C207" i="2"/>
  <c r="C421" i="2"/>
  <c r="C453" i="2"/>
  <c r="C232" i="2"/>
  <c r="C291" i="2"/>
  <c r="C2" i="2"/>
  <c r="C416" i="2"/>
  <c r="C534" i="2"/>
  <c r="C563" i="2"/>
  <c r="C127" i="2"/>
  <c r="C87" i="2"/>
  <c r="C667" i="2"/>
  <c r="C396" i="2"/>
  <c r="C407" i="2"/>
  <c r="C246" i="2"/>
  <c r="C452" i="2"/>
  <c r="C362" i="2"/>
  <c r="C123" i="2"/>
  <c r="C675" i="2"/>
  <c r="C343" i="2"/>
  <c r="C429" i="2"/>
  <c r="C413" i="2"/>
  <c r="C147" i="2"/>
  <c r="C35" i="2"/>
  <c r="C458" i="2"/>
  <c r="C191" i="2"/>
  <c r="C337" i="2"/>
  <c r="C52" i="2"/>
  <c r="C5" i="2"/>
  <c r="C144" i="2"/>
  <c r="C393" i="2"/>
  <c r="C154" i="2"/>
  <c r="C237" i="2"/>
  <c r="C13" i="2"/>
  <c r="C629" i="2"/>
  <c r="C192" i="2"/>
  <c r="C625" i="2"/>
  <c r="C689" i="2"/>
  <c r="C309" i="2"/>
  <c r="C150" i="2"/>
  <c r="C107" i="2"/>
  <c r="C383" i="2"/>
  <c r="C229" i="2"/>
  <c r="C139" i="2"/>
  <c r="C411" i="2"/>
  <c r="C88" i="2"/>
  <c r="C651" i="2"/>
  <c r="C491" i="2"/>
  <c r="C489" i="2"/>
  <c r="C217" i="2"/>
  <c r="C250" i="2"/>
  <c r="C42" i="2"/>
  <c r="C19" i="2"/>
  <c r="C314" i="2"/>
  <c r="C169" i="2"/>
  <c r="C289" i="2"/>
  <c r="C223" i="2"/>
  <c r="C244" i="2"/>
  <c r="C620" i="2"/>
  <c r="C240" i="2"/>
  <c r="C171" i="2"/>
  <c r="C54" i="2"/>
  <c r="C320" i="2"/>
  <c r="C260" i="2"/>
  <c r="C180" i="2"/>
  <c r="C199" i="2"/>
  <c r="C338" i="2"/>
  <c r="C588" i="2"/>
  <c r="C528" i="2"/>
  <c r="C379" i="2"/>
  <c r="C478" i="2"/>
  <c r="C116" i="2"/>
  <c r="C311" i="2"/>
  <c r="C332" i="2"/>
  <c r="C409" i="2"/>
  <c r="C610" i="2"/>
  <c r="C671" i="2"/>
  <c r="C537" i="2"/>
  <c r="C470" i="2"/>
  <c r="C371" i="2"/>
  <c r="C30" i="2"/>
  <c r="C68" i="2"/>
  <c r="C23" i="2"/>
  <c r="C158" i="2"/>
  <c r="C322" i="2"/>
  <c r="C6" i="2"/>
  <c r="C482" i="2"/>
  <c r="C112" i="2"/>
  <c r="C102" i="2"/>
  <c r="C7" i="2"/>
  <c r="C499" i="2"/>
  <c r="C606" i="2"/>
  <c r="C252" i="2"/>
  <c r="C436" i="2"/>
  <c r="C580" i="2"/>
  <c r="C622" i="2"/>
  <c r="C323" i="2"/>
  <c r="C257" i="2"/>
  <c r="C412" i="2"/>
  <c r="C415" i="2"/>
  <c r="C280" i="2"/>
  <c r="C278" i="2"/>
  <c r="C643" i="2"/>
  <c r="C216" i="2"/>
  <c r="C58" i="2"/>
  <c r="C435" i="2"/>
  <c r="C427" i="2"/>
  <c r="C349" i="2"/>
  <c r="C388" i="2"/>
  <c r="C109" i="2"/>
  <c r="C527" i="2"/>
  <c r="C486" i="2"/>
  <c r="C584" i="2"/>
  <c r="C650" i="2"/>
  <c r="C248" i="2"/>
  <c r="C391" i="2"/>
  <c r="C328" i="2"/>
  <c r="C201" i="2"/>
  <c r="C621" i="2"/>
  <c r="C330" i="2"/>
  <c r="C295" i="2"/>
  <c r="C271" i="2"/>
  <c r="C142" i="2"/>
  <c r="C307" i="2"/>
  <c r="C329" i="2"/>
  <c r="C249" i="2"/>
  <c r="C348" i="2"/>
  <c r="C182" i="2"/>
  <c r="C148" i="2"/>
  <c r="C318" i="2"/>
  <c r="C611" i="2"/>
  <c r="C89" i="2"/>
  <c r="C256" i="2"/>
  <c r="C602" i="2"/>
  <c r="C258" i="2"/>
  <c r="C225" i="2"/>
  <c r="C529" i="2"/>
  <c r="C268" i="2"/>
  <c r="C406" i="2"/>
  <c r="C26" i="2"/>
  <c r="C543" i="2"/>
  <c r="C431" i="2"/>
  <c r="C569" i="2"/>
  <c r="C488" i="2"/>
  <c r="C581" i="2"/>
  <c r="C544" i="2"/>
  <c r="C653" i="2"/>
  <c r="C70" i="2"/>
  <c r="C312" i="2"/>
  <c r="C284" i="2"/>
  <c r="C504" i="2"/>
  <c r="C636" i="2"/>
  <c r="C658" i="2"/>
  <c r="C552" i="2"/>
  <c r="C146" i="2"/>
  <c r="C120" i="2"/>
  <c r="C419" i="2"/>
  <c r="C138" i="2"/>
  <c r="C355" i="2"/>
  <c r="C512" i="2"/>
  <c r="C637" i="2"/>
  <c r="C50" i="2"/>
  <c r="C296" i="2"/>
  <c r="C477" i="2"/>
  <c r="C648" i="2"/>
  <c r="C96" i="2"/>
  <c r="C476" i="2"/>
  <c r="C209" i="2"/>
  <c r="C265" i="2"/>
  <c r="C203" i="2"/>
  <c r="C545" i="2"/>
  <c r="C370" i="2"/>
  <c r="C226" i="2"/>
  <c r="C48" i="2"/>
  <c r="C281" i="2"/>
  <c r="C100" i="2"/>
  <c r="C426" i="2"/>
  <c r="C592" i="2"/>
  <c r="C124" i="2"/>
  <c r="C234" i="2"/>
  <c r="C224" i="2"/>
  <c r="C253" i="2"/>
  <c r="C108" i="2"/>
  <c r="C292" i="2"/>
  <c r="C37" i="2"/>
  <c r="C441" i="2"/>
  <c r="C136" i="2"/>
  <c r="C128" i="2"/>
  <c r="C211" i="2"/>
  <c r="C657" i="2"/>
  <c r="C663" i="2"/>
  <c r="C505" i="2"/>
  <c r="C82" i="2"/>
  <c r="C55" i="2"/>
  <c r="C185" i="2"/>
  <c r="C445" i="2"/>
  <c r="C682" i="2"/>
  <c r="C297" i="2"/>
  <c r="C274" i="2"/>
  <c r="C380" i="2"/>
  <c r="C571" i="2"/>
  <c r="C390" i="2"/>
  <c r="C437" i="2"/>
  <c r="C638" i="2"/>
  <c r="C62" i="2"/>
  <c r="C342" i="2"/>
  <c r="C644" i="2"/>
  <c r="C41" i="2"/>
  <c r="C501" i="2"/>
  <c r="C579" i="2"/>
  <c r="C346" i="2"/>
  <c r="C186" i="2"/>
  <c r="C218" i="2"/>
  <c r="C160" i="2"/>
  <c r="C654" i="2"/>
  <c r="C457" i="2"/>
  <c r="C662" i="2"/>
  <c r="C18" i="2"/>
  <c r="C25" i="2"/>
  <c r="C516" i="2"/>
  <c r="C567" i="2"/>
  <c r="C356" i="2"/>
  <c r="C228" i="2"/>
  <c r="C75" i="2"/>
  <c r="C518" i="2"/>
  <c r="C674" i="2"/>
  <c r="C493" i="2"/>
  <c r="C481" i="2"/>
  <c r="C347" i="2"/>
  <c r="C336" i="2"/>
  <c r="C639" i="2"/>
  <c r="C113" i="2"/>
  <c r="C39" i="2"/>
  <c r="C586" i="2"/>
  <c r="C503" i="2"/>
  <c r="C594" i="2"/>
  <c r="C598" i="2"/>
  <c r="C573" i="2"/>
  <c r="C110" i="2"/>
  <c r="C519" i="2"/>
  <c r="C400" i="2"/>
  <c r="C582" i="2"/>
  <c r="C374" i="2"/>
  <c r="C235" i="2"/>
  <c r="C315" i="2"/>
  <c r="C86" i="2"/>
  <c r="C59" i="2"/>
  <c r="C541" i="2"/>
  <c r="C305" i="2"/>
  <c r="C261" i="2"/>
  <c r="C604" i="2"/>
  <c r="C73" i="2"/>
  <c r="C78" i="2"/>
  <c r="C576" i="2"/>
  <c r="C376" i="2"/>
  <c r="C469" i="2"/>
  <c r="C304" i="2"/>
  <c r="C679" i="2"/>
  <c r="C233" i="2"/>
  <c r="C80" i="2"/>
  <c r="C71" i="2"/>
  <c r="C672" i="2"/>
  <c r="C619" i="2"/>
  <c r="C546" i="2"/>
  <c r="C483" i="2"/>
  <c r="C198" i="2"/>
  <c r="C243" i="2"/>
  <c r="C221" i="2"/>
  <c r="C368" i="2"/>
  <c r="C45" i="2"/>
  <c r="C197" i="2"/>
  <c r="C392" i="2"/>
  <c r="C251" i="2"/>
  <c r="C420" i="2"/>
  <c r="C231" i="2"/>
  <c r="C492" i="2"/>
  <c r="C404" i="2"/>
  <c r="C646" i="2"/>
  <c r="C565" i="2"/>
  <c r="C361" i="2"/>
  <c r="C21" i="2"/>
  <c r="C32" i="2"/>
  <c r="C526" i="2"/>
  <c r="C10" i="2"/>
  <c r="C666" i="2"/>
  <c r="C339" i="2"/>
  <c r="C513" i="2"/>
  <c r="C308" i="2"/>
  <c r="C222" i="2"/>
  <c r="C74" i="2"/>
  <c r="C12" i="2"/>
  <c r="C219" i="2"/>
  <c r="C302" i="2"/>
  <c r="C49" i="2"/>
  <c r="C64" i="2"/>
  <c r="C448" i="2"/>
  <c r="C333" i="2"/>
  <c r="C176" i="2"/>
  <c r="C282" i="2"/>
  <c r="C38" i="2"/>
  <c r="C293" i="2"/>
  <c r="C612" i="2"/>
  <c r="C47" i="2"/>
  <c r="C641" i="2"/>
  <c r="C423" i="2"/>
  <c r="C678" i="2"/>
  <c r="C617" i="2"/>
  <c r="C560" i="2"/>
  <c r="C523" i="2"/>
  <c r="C498" i="2"/>
  <c r="C440" i="2"/>
  <c r="C4" i="2"/>
  <c r="C381" i="2"/>
  <c r="C443" i="2"/>
  <c r="C165" i="2"/>
  <c r="C317" i="2"/>
  <c r="C642" i="2"/>
  <c r="C461" i="2"/>
  <c r="C367" i="2"/>
  <c r="C279" i="2"/>
  <c r="C424" i="2"/>
  <c r="C547" i="2"/>
  <c r="C95" i="2"/>
  <c r="C259" i="2"/>
  <c r="C480" i="2"/>
  <c r="C290" i="2"/>
  <c r="C227" i="2"/>
  <c r="C202" i="2"/>
  <c r="C28" i="2"/>
  <c r="C495" i="2"/>
  <c r="C358" i="2"/>
  <c r="C183" i="2"/>
  <c r="C557" i="2"/>
  <c r="C645" i="2"/>
  <c r="C276" i="2"/>
  <c r="C56" i="2"/>
  <c r="C626" i="2"/>
  <c r="C530" i="2"/>
  <c r="C632" i="2"/>
  <c r="C502" i="2"/>
  <c r="C230" i="2"/>
  <c r="C408" i="2"/>
  <c r="C578" i="2"/>
  <c r="C377" i="2"/>
  <c r="C401" i="2"/>
  <c r="C331" i="2"/>
  <c r="C63" i="2"/>
  <c r="C446" i="2"/>
  <c r="C451" i="2"/>
  <c r="C532" i="2"/>
  <c r="C464" i="2"/>
  <c r="C402" i="2"/>
  <c r="C119" i="2"/>
  <c r="C324" i="2"/>
  <c r="C267" i="2"/>
  <c r="C634" i="2"/>
  <c r="C462" i="2"/>
  <c r="C326" i="2"/>
  <c r="C500" i="2"/>
  <c r="C605" i="2"/>
  <c r="C76" i="2"/>
  <c r="C635" i="2"/>
  <c r="C93" i="2"/>
  <c r="C215" i="2"/>
  <c r="C190" i="2"/>
  <c r="C352" i="2"/>
  <c r="C92" i="2"/>
  <c r="C454" i="2"/>
  <c r="C34" i="2"/>
  <c r="C156" i="2"/>
  <c r="C363" i="2"/>
  <c r="C564" i="2"/>
  <c r="C91" i="2"/>
  <c r="C507" i="2"/>
  <c r="C593" i="2"/>
  <c r="C177" i="2"/>
  <c r="C468" i="2"/>
  <c r="C591" i="2"/>
  <c r="C417" i="2"/>
  <c r="C266" i="2"/>
  <c r="C615" i="2"/>
  <c r="C618" i="2"/>
  <c r="C162" i="2"/>
  <c r="C624" i="2"/>
  <c r="C9" i="2"/>
  <c r="C189" i="2"/>
  <c r="C631" i="2"/>
  <c r="C684" i="2"/>
  <c r="C208" i="2"/>
  <c r="C103" i="2"/>
  <c r="C590" i="2"/>
  <c r="C475" i="2"/>
  <c r="C549" i="2"/>
  <c r="C254" i="2"/>
  <c r="C65" i="2"/>
  <c r="C179" i="2"/>
  <c r="C668" i="2"/>
  <c r="C515" i="2"/>
  <c r="C384" i="2"/>
  <c r="C614" i="2"/>
  <c r="C272" i="2"/>
  <c r="C57" i="2"/>
  <c r="C61" i="2"/>
  <c r="C661" i="2"/>
  <c r="C613" i="2"/>
  <c r="C98" i="2"/>
  <c r="C369" i="2"/>
  <c r="C444" i="2"/>
  <c r="C350" i="2"/>
  <c r="C600" i="2"/>
  <c r="C353" i="2"/>
  <c r="C577" i="2"/>
  <c r="C373" i="2"/>
  <c r="C298" i="2"/>
  <c r="C485" i="2"/>
  <c r="C306" i="2"/>
  <c r="C196" i="2"/>
  <c r="C603" i="2"/>
  <c r="C673" i="2"/>
  <c r="C395" i="2"/>
  <c r="C647" i="2"/>
  <c r="C575" i="2"/>
  <c r="C67" i="2"/>
  <c r="C628" i="2"/>
  <c r="C640" i="2"/>
  <c r="C659" i="2"/>
  <c r="C572" i="2"/>
  <c r="C155" i="2"/>
  <c r="C264" i="2"/>
  <c r="C285" i="2"/>
  <c r="C164" i="2"/>
  <c r="C351" i="2"/>
  <c r="C51" i="2"/>
  <c r="C372" i="2"/>
  <c r="C359" i="2"/>
  <c r="C131" i="2"/>
  <c r="C184" i="2"/>
  <c r="C172" i="2"/>
  <c r="C514" i="2"/>
  <c r="C517" i="2"/>
  <c r="C99" i="2"/>
  <c r="C656" i="2"/>
  <c r="C525" i="2"/>
  <c r="C204" i="2"/>
  <c r="C157" i="2"/>
  <c r="C450" i="2"/>
  <c r="C94" i="2"/>
  <c r="C173" i="2"/>
  <c r="C72" i="2"/>
  <c r="C467" i="2"/>
  <c r="C521" i="2"/>
  <c r="C143" i="2"/>
  <c r="C589" i="2"/>
  <c r="C595" i="2"/>
  <c r="C270" i="2"/>
  <c r="C688" i="2"/>
  <c r="C130" i="2"/>
  <c r="C554" i="2"/>
  <c r="C553" i="2"/>
  <c r="C607" i="2"/>
  <c r="C677" i="2"/>
  <c r="C479" i="2"/>
  <c r="C506" i="2"/>
  <c r="C550" i="2"/>
  <c r="C535" i="2"/>
  <c r="C418" i="2"/>
  <c r="C69" i="2"/>
  <c r="C275" i="2"/>
  <c r="C77" i="2"/>
  <c r="C403" i="2"/>
  <c r="C40" i="2"/>
  <c r="C174" i="2"/>
  <c r="C496" i="2"/>
  <c r="C410" i="2"/>
  <c r="C414" i="2"/>
  <c r="C455" i="2"/>
  <c r="C53" i="2"/>
  <c r="C214" i="2"/>
  <c r="C608" i="2"/>
  <c r="C422" i="2"/>
  <c r="C145" i="2"/>
  <c r="C44" i="2"/>
  <c r="C360" i="2"/>
  <c r="C167" i="2"/>
  <c r="C15" i="2"/>
  <c r="C242" i="2"/>
  <c r="C385" i="2"/>
  <c r="C687" i="2"/>
  <c r="C473" i="2"/>
  <c r="C559" i="2"/>
  <c r="C432" i="2"/>
  <c r="C434" i="2"/>
  <c r="C439" i="2"/>
  <c r="C126" i="2"/>
  <c r="C583" i="2"/>
  <c r="C533" i="2"/>
  <c r="C484" i="2"/>
  <c r="C152" i="2"/>
  <c r="C195" i="2"/>
  <c r="C655" i="2"/>
  <c r="C442" i="2"/>
  <c r="C405" i="2"/>
  <c r="C3" i="2"/>
  <c r="C670" i="2"/>
  <c r="C680" i="2"/>
  <c r="C597" i="2"/>
  <c r="C558" i="2"/>
  <c r="C386" i="2"/>
  <c r="C31" i="2"/>
  <c r="C79" i="2"/>
  <c r="C627" i="2"/>
  <c r="C596" i="2"/>
  <c r="C193" i="2"/>
  <c r="C273" i="2"/>
  <c r="C166" i="2"/>
  <c r="C85" i="2"/>
  <c r="C354" i="2"/>
  <c r="C378" i="2"/>
  <c r="C341" i="2"/>
  <c r="C11" i="2"/>
  <c r="C141" i="2"/>
  <c r="C316" i="2"/>
  <c r="C340" i="2"/>
  <c r="C676" i="2"/>
  <c r="C630" i="2"/>
  <c r="C125" i="2"/>
  <c r="C574" i="2"/>
  <c r="C538" i="2"/>
  <c r="C327" i="2"/>
  <c r="C459" i="2"/>
  <c r="C399" i="2"/>
  <c r="C542" i="2"/>
  <c r="C262" i="2"/>
  <c r="C132" i="2"/>
  <c r="C238" i="2"/>
  <c r="C210" i="2"/>
  <c r="C690" i="2"/>
  <c r="C566" i="2"/>
  <c r="C175" i="2"/>
  <c r="C319" i="2"/>
  <c r="C472" i="2"/>
  <c r="C487" i="2"/>
  <c r="C161" i="2"/>
  <c r="C433" i="2"/>
  <c r="C366" i="2"/>
  <c r="C236" i="2"/>
  <c r="C460" i="2"/>
  <c r="C122" i="2"/>
  <c r="C334" i="2"/>
  <c r="C187" i="2"/>
  <c r="C300" i="2"/>
  <c r="C33" i="2"/>
  <c r="C105" i="2"/>
  <c r="C313" i="2"/>
  <c r="C43" i="2"/>
  <c r="C137" i="2"/>
  <c r="C397" i="2"/>
  <c r="C188" i="2"/>
  <c r="C111" i="2"/>
  <c r="C220" i="2"/>
  <c r="C46" i="2"/>
  <c r="C83" i="2"/>
  <c r="C616" i="2"/>
  <c r="C394" i="2"/>
  <c r="C16" i="2"/>
  <c r="C117" i="2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4" i="6"/>
  <c r="B5" i="6"/>
  <c r="B6" i="6"/>
  <c r="B7" i="6"/>
  <c r="B141" i="6" s="1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3" i="6"/>
  <c r="B142" i="6" s="1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B2" i="5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C24" i="4" s="1"/>
  <c r="B3" i="4"/>
  <c r="C25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E140" i="2"/>
  <c r="E170" i="2"/>
  <c r="E206" i="2"/>
  <c r="E153" i="2"/>
  <c r="E36" i="2"/>
  <c r="E669" i="2"/>
  <c r="E118" i="2"/>
  <c r="E135" i="2"/>
  <c r="E115" i="2"/>
  <c r="E106" i="2"/>
  <c r="E389" i="2"/>
  <c r="E364" i="2"/>
  <c r="E310" i="2"/>
  <c r="E471" i="2"/>
  <c r="E287" i="2"/>
  <c r="E133" i="2"/>
  <c r="E200" i="2"/>
  <c r="E181" i="2"/>
  <c r="E20" i="2"/>
  <c r="E212" i="2"/>
  <c r="E17" i="2"/>
  <c r="E548" i="2"/>
  <c r="E623" i="2"/>
  <c r="E601" i="2"/>
  <c r="E551" i="2"/>
  <c r="E97" i="2"/>
  <c r="E508" i="2"/>
  <c r="E168" i="2"/>
  <c r="E520" i="2"/>
  <c r="E365" i="2"/>
  <c r="E587" i="2"/>
  <c r="E510" i="2"/>
  <c r="E398" i="2"/>
  <c r="E159" i="2"/>
  <c r="E303" i="2"/>
  <c r="E490" i="2"/>
  <c r="E90" i="2"/>
  <c r="E8" i="2"/>
  <c r="E24" i="2"/>
  <c r="E633" i="2"/>
  <c r="E178" i="2"/>
  <c r="E101" i="2"/>
  <c r="E129" i="2"/>
  <c r="E294" i="2"/>
  <c r="E345" i="2"/>
  <c r="E562" i="2"/>
  <c r="E66" i="2"/>
  <c r="E681" i="2"/>
  <c r="E301" i="2"/>
  <c r="E524" i="2"/>
  <c r="E241" i="2"/>
  <c r="E568" i="2"/>
  <c r="E665" i="2"/>
  <c r="E474" i="2"/>
  <c r="E205" i="2"/>
  <c r="E29" i="2"/>
  <c r="E375" i="2"/>
  <c r="E27" i="2"/>
  <c r="E539" i="2"/>
  <c r="E269" i="2"/>
  <c r="E438" i="2"/>
  <c r="E609" i="2"/>
  <c r="E344" i="2"/>
  <c r="E664" i="2"/>
  <c r="E263" i="2"/>
  <c r="E599" i="2"/>
  <c r="E686" i="2"/>
  <c r="E325" i="2"/>
  <c r="E81" i="2"/>
  <c r="E649" i="2"/>
  <c r="E321" i="2"/>
  <c r="E685" i="2"/>
  <c r="E194" i="2"/>
  <c r="E447" i="2"/>
  <c r="E134" i="2"/>
  <c r="E652" i="2"/>
  <c r="E387" i="2"/>
  <c r="E556" i="2"/>
  <c r="E570" i="2"/>
  <c r="E151" i="2"/>
  <c r="E357" i="2"/>
  <c r="E428" i="2"/>
  <c r="E239" i="2"/>
  <c r="E449" i="2"/>
  <c r="E288" i="2"/>
  <c r="E213" i="2"/>
  <c r="E531" i="2"/>
  <c r="E299" i="2"/>
  <c r="E561" i="2"/>
  <c r="E497" i="2"/>
  <c r="E382" i="2"/>
  <c r="E540" i="2"/>
  <c r="E683" i="2"/>
  <c r="E494" i="2"/>
  <c r="E430" i="2"/>
  <c r="E465" i="2"/>
  <c r="E121" i="2"/>
  <c r="E456" i="2"/>
  <c r="E660" i="2"/>
  <c r="E245" i="2"/>
  <c r="E84" i="2"/>
  <c r="E536" i="2"/>
  <c r="E22" i="2"/>
  <c r="E522" i="2"/>
  <c r="E509" i="2"/>
  <c r="E511" i="2"/>
  <c r="E163" i="2"/>
  <c r="E335" i="2"/>
  <c r="E277" i="2"/>
  <c r="E104" i="2"/>
  <c r="E247" i="2"/>
  <c r="E463" i="2"/>
  <c r="E60" i="2"/>
  <c r="E466" i="2"/>
  <c r="E14" i="2"/>
  <c r="E585" i="2"/>
  <c r="E555" i="2"/>
  <c r="E149" i="2"/>
  <c r="E286" i="2"/>
  <c r="E114" i="2"/>
  <c r="E255" i="2"/>
  <c r="E425" i="2"/>
  <c r="E283" i="2"/>
  <c r="E207" i="2"/>
  <c r="E421" i="2"/>
  <c r="E453" i="2"/>
  <c r="E232" i="2"/>
  <c r="E291" i="2"/>
  <c r="E2" i="2"/>
  <c r="E416" i="2"/>
  <c r="E534" i="2"/>
  <c r="E563" i="2"/>
  <c r="E127" i="2"/>
  <c r="E87" i="2"/>
  <c r="E667" i="2"/>
  <c r="E396" i="2"/>
  <c r="E407" i="2"/>
  <c r="E246" i="2"/>
  <c r="E452" i="2"/>
  <c r="E362" i="2"/>
  <c r="E123" i="2"/>
  <c r="E675" i="2"/>
  <c r="E343" i="2"/>
  <c r="E429" i="2"/>
  <c r="E413" i="2"/>
  <c r="E147" i="2"/>
  <c r="E35" i="2"/>
  <c r="E458" i="2"/>
  <c r="E191" i="2"/>
  <c r="E337" i="2"/>
  <c r="E52" i="2"/>
  <c r="E5" i="2"/>
  <c r="E144" i="2"/>
  <c r="E393" i="2"/>
  <c r="E154" i="2"/>
  <c r="E237" i="2"/>
  <c r="E13" i="2"/>
  <c r="E629" i="2"/>
  <c r="E192" i="2"/>
  <c r="E625" i="2"/>
  <c r="E689" i="2"/>
  <c r="E309" i="2"/>
  <c r="E150" i="2"/>
  <c r="E107" i="2"/>
  <c r="E383" i="2"/>
  <c r="E229" i="2"/>
  <c r="E139" i="2"/>
  <c r="E411" i="2"/>
  <c r="E88" i="2"/>
  <c r="E651" i="2"/>
  <c r="E491" i="2"/>
  <c r="E489" i="2"/>
  <c r="E217" i="2"/>
  <c r="E250" i="2"/>
  <c r="E42" i="2"/>
  <c r="E19" i="2"/>
  <c r="E314" i="2"/>
  <c r="E169" i="2"/>
  <c r="E289" i="2"/>
  <c r="E223" i="2"/>
  <c r="E244" i="2"/>
  <c r="E620" i="2"/>
  <c r="E240" i="2"/>
  <c r="E171" i="2"/>
  <c r="E54" i="2"/>
  <c r="E320" i="2"/>
  <c r="E260" i="2"/>
  <c r="E180" i="2"/>
  <c r="E199" i="2"/>
  <c r="E338" i="2"/>
  <c r="E588" i="2"/>
  <c r="E528" i="2"/>
  <c r="E379" i="2"/>
  <c r="E478" i="2"/>
  <c r="E116" i="2"/>
  <c r="E311" i="2"/>
  <c r="E332" i="2"/>
  <c r="E409" i="2"/>
  <c r="E610" i="2"/>
  <c r="E671" i="2"/>
  <c r="E537" i="2"/>
  <c r="E470" i="2"/>
  <c r="E371" i="2"/>
  <c r="E30" i="2"/>
  <c r="E68" i="2"/>
  <c r="E23" i="2"/>
  <c r="E158" i="2"/>
  <c r="E322" i="2"/>
  <c r="E6" i="2"/>
  <c r="E482" i="2"/>
  <c r="E112" i="2"/>
  <c r="E102" i="2"/>
  <c r="E7" i="2"/>
  <c r="E499" i="2"/>
  <c r="E606" i="2"/>
  <c r="E252" i="2"/>
  <c r="E436" i="2"/>
  <c r="E580" i="2"/>
  <c r="E622" i="2"/>
  <c r="E323" i="2"/>
  <c r="E257" i="2"/>
  <c r="E412" i="2"/>
  <c r="E415" i="2"/>
  <c r="E280" i="2"/>
  <c r="E278" i="2"/>
  <c r="E643" i="2"/>
  <c r="E216" i="2"/>
  <c r="E58" i="2"/>
  <c r="E435" i="2"/>
  <c r="E427" i="2"/>
  <c r="E349" i="2"/>
  <c r="E388" i="2"/>
  <c r="E109" i="2"/>
  <c r="E527" i="2"/>
  <c r="E486" i="2"/>
  <c r="E584" i="2"/>
  <c r="E650" i="2"/>
  <c r="E248" i="2"/>
  <c r="E391" i="2"/>
  <c r="E328" i="2"/>
  <c r="E201" i="2"/>
  <c r="E621" i="2"/>
  <c r="E330" i="2"/>
  <c r="E295" i="2"/>
  <c r="E271" i="2"/>
  <c r="E142" i="2"/>
  <c r="E307" i="2"/>
  <c r="E329" i="2"/>
  <c r="E249" i="2"/>
  <c r="E348" i="2"/>
  <c r="E182" i="2"/>
  <c r="E148" i="2"/>
  <c r="E318" i="2"/>
  <c r="E611" i="2"/>
  <c r="E89" i="2"/>
  <c r="E256" i="2"/>
  <c r="E602" i="2"/>
  <c r="E258" i="2"/>
  <c r="E225" i="2"/>
  <c r="E529" i="2"/>
  <c r="E268" i="2"/>
  <c r="E406" i="2"/>
  <c r="E26" i="2"/>
  <c r="E543" i="2"/>
  <c r="E431" i="2"/>
  <c r="E569" i="2"/>
  <c r="E488" i="2"/>
  <c r="E581" i="2"/>
  <c r="E544" i="2"/>
  <c r="E653" i="2"/>
  <c r="E70" i="2"/>
  <c r="E312" i="2"/>
  <c r="E284" i="2"/>
  <c r="E504" i="2"/>
  <c r="E636" i="2"/>
  <c r="E658" i="2"/>
  <c r="E552" i="2"/>
  <c r="E146" i="2"/>
  <c r="E120" i="2"/>
  <c r="E419" i="2"/>
  <c r="E138" i="2"/>
  <c r="E355" i="2"/>
  <c r="E512" i="2"/>
  <c r="E637" i="2"/>
  <c r="E50" i="2"/>
  <c r="E296" i="2"/>
  <c r="E477" i="2"/>
  <c r="E648" i="2"/>
  <c r="E96" i="2"/>
  <c r="E476" i="2"/>
  <c r="E209" i="2"/>
  <c r="E265" i="2"/>
  <c r="E203" i="2"/>
  <c r="E545" i="2"/>
  <c r="E370" i="2"/>
  <c r="E226" i="2"/>
  <c r="E48" i="2"/>
  <c r="E281" i="2"/>
  <c r="E100" i="2"/>
  <c r="E426" i="2"/>
  <c r="E592" i="2"/>
  <c r="E124" i="2"/>
  <c r="E234" i="2"/>
  <c r="E224" i="2"/>
  <c r="E253" i="2"/>
  <c r="E108" i="2"/>
  <c r="E292" i="2"/>
  <c r="E37" i="2"/>
  <c r="E441" i="2"/>
  <c r="E136" i="2"/>
  <c r="E128" i="2"/>
  <c r="E211" i="2"/>
  <c r="E657" i="2"/>
  <c r="E663" i="2"/>
  <c r="E505" i="2"/>
  <c r="E82" i="2"/>
  <c r="E55" i="2"/>
  <c r="E185" i="2"/>
  <c r="E445" i="2"/>
  <c r="E682" i="2"/>
  <c r="E297" i="2"/>
  <c r="E274" i="2"/>
  <c r="E380" i="2"/>
  <c r="E571" i="2"/>
  <c r="E390" i="2"/>
  <c r="E437" i="2"/>
  <c r="E638" i="2"/>
  <c r="E62" i="2"/>
  <c r="E342" i="2"/>
  <c r="E644" i="2"/>
  <c r="E41" i="2"/>
  <c r="E501" i="2"/>
  <c r="E579" i="2"/>
  <c r="E346" i="2"/>
  <c r="E186" i="2"/>
  <c r="E218" i="2"/>
  <c r="E160" i="2"/>
  <c r="E654" i="2"/>
  <c r="E457" i="2"/>
  <c r="E662" i="2"/>
  <c r="E18" i="2"/>
  <c r="E25" i="2"/>
  <c r="E516" i="2"/>
  <c r="E567" i="2"/>
  <c r="E356" i="2"/>
  <c r="E228" i="2"/>
  <c r="E75" i="2"/>
  <c r="E518" i="2"/>
  <c r="E674" i="2"/>
  <c r="E493" i="2"/>
  <c r="E481" i="2"/>
  <c r="E347" i="2"/>
  <c r="E336" i="2"/>
  <c r="E639" i="2"/>
  <c r="E113" i="2"/>
  <c r="E39" i="2"/>
  <c r="E586" i="2"/>
  <c r="E503" i="2"/>
  <c r="E594" i="2"/>
  <c r="E598" i="2"/>
  <c r="E573" i="2"/>
  <c r="E110" i="2"/>
  <c r="E519" i="2"/>
  <c r="E400" i="2"/>
  <c r="E582" i="2"/>
  <c r="E374" i="2"/>
  <c r="E235" i="2"/>
  <c r="E315" i="2"/>
  <c r="E86" i="2"/>
  <c r="E541" i="2"/>
  <c r="E305" i="2"/>
  <c r="E261" i="2"/>
  <c r="E604" i="2"/>
  <c r="E73" i="2"/>
  <c r="E78" i="2"/>
  <c r="E576" i="2"/>
  <c r="E376" i="2"/>
  <c r="E469" i="2"/>
  <c r="E304" i="2"/>
  <c r="E679" i="2"/>
  <c r="E233" i="2"/>
  <c r="E80" i="2"/>
  <c r="E71" i="2"/>
  <c r="E672" i="2"/>
  <c r="E619" i="2"/>
  <c r="E546" i="2"/>
  <c r="E483" i="2"/>
  <c r="E198" i="2"/>
  <c r="E243" i="2"/>
  <c r="E221" i="2"/>
  <c r="E368" i="2"/>
  <c r="E45" i="2"/>
  <c r="E197" i="2"/>
  <c r="E392" i="2"/>
  <c r="E251" i="2"/>
  <c r="E420" i="2"/>
  <c r="E231" i="2"/>
  <c r="E492" i="2"/>
  <c r="E404" i="2"/>
  <c r="E646" i="2"/>
  <c r="E565" i="2"/>
  <c r="E361" i="2"/>
  <c r="E21" i="2"/>
  <c r="E32" i="2"/>
  <c r="E526" i="2"/>
  <c r="E10" i="2"/>
  <c r="E666" i="2"/>
  <c r="E339" i="2"/>
  <c r="E513" i="2"/>
  <c r="E308" i="2"/>
  <c r="E222" i="2"/>
  <c r="E74" i="2"/>
  <c r="E12" i="2"/>
  <c r="E219" i="2"/>
  <c r="E302" i="2"/>
  <c r="E49" i="2"/>
  <c r="E64" i="2"/>
  <c r="E448" i="2"/>
  <c r="E333" i="2"/>
  <c r="E176" i="2"/>
  <c r="E282" i="2"/>
  <c r="E38" i="2"/>
  <c r="E293" i="2"/>
  <c r="E612" i="2"/>
  <c r="E47" i="2"/>
  <c r="E641" i="2"/>
  <c r="E423" i="2"/>
  <c r="E678" i="2"/>
  <c r="E617" i="2"/>
  <c r="E560" i="2"/>
  <c r="E523" i="2"/>
  <c r="E498" i="2"/>
  <c r="E440" i="2"/>
  <c r="E4" i="2"/>
  <c r="E381" i="2"/>
  <c r="E443" i="2"/>
  <c r="E165" i="2"/>
  <c r="E317" i="2"/>
  <c r="E642" i="2"/>
  <c r="E461" i="2"/>
  <c r="E367" i="2"/>
  <c r="E279" i="2"/>
  <c r="E424" i="2"/>
  <c r="E547" i="2"/>
  <c r="E95" i="2"/>
  <c r="E259" i="2"/>
  <c r="E480" i="2"/>
  <c r="E290" i="2"/>
  <c r="E227" i="2"/>
  <c r="E202" i="2"/>
  <c r="E28" i="2"/>
  <c r="E495" i="2"/>
  <c r="E358" i="2"/>
  <c r="E183" i="2"/>
  <c r="E557" i="2"/>
  <c r="E645" i="2"/>
  <c r="E276" i="2"/>
  <c r="E56" i="2"/>
  <c r="E626" i="2"/>
  <c r="E530" i="2"/>
  <c r="E632" i="2"/>
  <c r="E502" i="2"/>
  <c r="E230" i="2"/>
  <c r="E408" i="2"/>
  <c r="E578" i="2"/>
  <c r="E377" i="2"/>
  <c r="E401" i="2"/>
  <c r="E331" i="2"/>
  <c r="E63" i="2"/>
  <c r="E446" i="2"/>
  <c r="E451" i="2"/>
  <c r="E532" i="2"/>
  <c r="E464" i="2"/>
  <c r="E402" i="2"/>
  <c r="E119" i="2"/>
  <c r="E324" i="2"/>
  <c r="E267" i="2"/>
  <c r="E634" i="2"/>
  <c r="E462" i="2"/>
  <c r="E326" i="2"/>
  <c r="E500" i="2"/>
  <c r="E605" i="2"/>
  <c r="E76" i="2"/>
  <c r="E635" i="2"/>
  <c r="E93" i="2"/>
  <c r="E215" i="2"/>
  <c r="E190" i="2"/>
  <c r="E352" i="2"/>
  <c r="E92" i="2"/>
  <c r="E454" i="2"/>
  <c r="E34" i="2"/>
  <c r="E156" i="2"/>
  <c r="E363" i="2"/>
  <c r="E564" i="2"/>
  <c r="E91" i="2"/>
  <c r="E507" i="2"/>
  <c r="E593" i="2"/>
  <c r="E177" i="2"/>
  <c r="E468" i="2"/>
  <c r="E591" i="2"/>
  <c r="E417" i="2"/>
  <c r="E266" i="2"/>
  <c r="E615" i="2"/>
  <c r="E618" i="2"/>
  <c r="E162" i="2"/>
  <c r="E624" i="2"/>
  <c r="E9" i="2"/>
  <c r="E189" i="2"/>
  <c r="E631" i="2"/>
  <c r="E684" i="2"/>
  <c r="E208" i="2"/>
  <c r="E103" i="2"/>
  <c r="E590" i="2"/>
  <c r="E475" i="2"/>
  <c r="E549" i="2"/>
  <c r="E254" i="2"/>
  <c r="E65" i="2"/>
  <c r="E179" i="2"/>
  <c r="E668" i="2"/>
  <c r="E515" i="2"/>
  <c r="E384" i="2"/>
  <c r="E614" i="2"/>
  <c r="E272" i="2"/>
  <c r="E57" i="2"/>
  <c r="E61" i="2"/>
  <c r="E661" i="2"/>
  <c r="E613" i="2"/>
  <c r="E98" i="2"/>
  <c r="E369" i="2"/>
  <c r="E444" i="2"/>
  <c r="E350" i="2"/>
  <c r="E600" i="2"/>
  <c r="E353" i="2"/>
  <c r="E577" i="2"/>
  <c r="E373" i="2"/>
  <c r="E298" i="2"/>
  <c r="E485" i="2"/>
  <c r="E306" i="2"/>
  <c r="E196" i="2"/>
  <c r="E603" i="2"/>
  <c r="E673" i="2"/>
  <c r="E395" i="2"/>
  <c r="E647" i="2"/>
  <c r="E575" i="2"/>
  <c r="E67" i="2"/>
  <c r="E628" i="2"/>
  <c r="E640" i="2"/>
  <c r="E659" i="2"/>
  <c r="E572" i="2"/>
  <c r="E155" i="2"/>
  <c r="E264" i="2"/>
  <c r="E285" i="2"/>
  <c r="E164" i="2"/>
  <c r="E351" i="2"/>
  <c r="E51" i="2"/>
  <c r="E372" i="2"/>
  <c r="E359" i="2"/>
  <c r="E131" i="2"/>
  <c r="E184" i="2"/>
  <c r="E172" i="2"/>
  <c r="E514" i="2"/>
  <c r="E517" i="2"/>
  <c r="E99" i="2"/>
  <c r="E656" i="2"/>
  <c r="E525" i="2"/>
  <c r="E204" i="2"/>
  <c r="E157" i="2"/>
  <c r="E450" i="2"/>
  <c r="E94" i="2"/>
  <c r="E173" i="2"/>
  <c r="E72" i="2"/>
  <c r="E467" i="2"/>
  <c r="E521" i="2"/>
  <c r="E143" i="2"/>
  <c r="E589" i="2"/>
  <c r="E595" i="2"/>
  <c r="E270" i="2"/>
  <c r="E688" i="2"/>
  <c r="E130" i="2"/>
  <c r="E554" i="2"/>
  <c r="E553" i="2"/>
  <c r="E607" i="2"/>
  <c r="E677" i="2"/>
  <c r="E479" i="2"/>
  <c r="E506" i="2"/>
  <c r="E550" i="2"/>
  <c r="E535" i="2"/>
  <c r="E418" i="2"/>
  <c r="E69" i="2"/>
  <c r="E275" i="2"/>
  <c r="E77" i="2"/>
  <c r="E403" i="2"/>
  <c r="E40" i="2"/>
  <c r="E174" i="2"/>
  <c r="E496" i="2"/>
  <c r="E410" i="2"/>
  <c r="E414" i="2"/>
  <c r="E455" i="2"/>
  <c r="E53" i="2"/>
  <c r="E214" i="2"/>
  <c r="E608" i="2"/>
  <c r="E422" i="2"/>
  <c r="E145" i="2"/>
  <c r="E44" i="2"/>
  <c r="E360" i="2"/>
  <c r="E167" i="2"/>
  <c r="E15" i="2"/>
  <c r="E242" i="2"/>
  <c r="E385" i="2"/>
  <c r="E687" i="2"/>
  <c r="E473" i="2"/>
  <c r="E559" i="2"/>
  <c r="E432" i="2"/>
  <c r="E434" i="2"/>
  <c r="E439" i="2"/>
  <c r="E126" i="2"/>
  <c r="E583" i="2"/>
  <c r="E533" i="2"/>
  <c r="E484" i="2"/>
  <c r="E152" i="2"/>
  <c r="E195" i="2"/>
  <c r="E655" i="2"/>
  <c r="E442" i="2"/>
  <c r="E405" i="2"/>
  <c r="E3" i="2"/>
  <c r="E670" i="2"/>
  <c r="E680" i="2"/>
  <c r="E597" i="2"/>
  <c r="E558" i="2"/>
  <c r="E386" i="2"/>
  <c r="E31" i="2"/>
  <c r="E79" i="2"/>
  <c r="E627" i="2"/>
  <c r="E596" i="2"/>
  <c r="E193" i="2"/>
  <c r="E273" i="2"/>
  <c r="E166" i="2"/>
  <c r="E85" i="2"/>
  <c r="E354" i="2"/>
  <c r="E378" i="2"/>
  <c r="E341" i="2"/>
  <c r="E11" i="2"/>
  <c r="E141" i="2"/>
  <c r="E316" i="2"/>
  <c r="E340" i="2"/>
  <c r="E676" i="2"/>
  <c r="E630" i="2"/>
  <c r="E125" i="2"/>
  <c r="E574" i="2"/>
  <c r="E538" i="2"/>
  <c r="E327" i="2"/>
  <c r="E459" i="2"/>
  <c r="E399" i="2"/>
  <c r="E542" i="2"/>
  <c r="E262" i="2"/>
  <c r="E132" i="2"/>
  <c r="E238" i="2"/>
  <c r="E210" i="2"/>
  <c r="E690" i="2"/>
  <c r="E566" i="2"/>
  <c r="E175" i="2"/>
  <c r="E319" i="2"/>
  <c r="E472" i="2"/>
  <c r="E487" i="2"/>
  <c r="E161" i="2"/>
  <c r="E433" i="2"/>
  <c r="E366" i="2"/>
  <c r="E236" i="2"/>
  <c r="E460" i="2"/>
  <c r="E122" i="2"/>
  <c r="E334" i="2"/>
  <c r="E187" i="2"/>
  <c r="E300" i="2"/>
  <c r="E33" i="2"/>
  <c r="E105" i="2"/>
  <c r="E313" i="2"/>
  <c r="E43" i="2"/>
  <c r="E137" i="2"/>
  <c r="E397" i="2"/>
  <c r="E188" i="2"/>
  <c r="E111" i="2"/>
  <c r="E220" i="2"/>
  <c r="E46" i="2"/>
  <c r="E83" i="2"/>
  <c r="E616" i="2"/>
  <c r="E394" i="2"/>
  <c r="E16" i="2"/>
  <c r="E117" i="2"/>
  <c r="B140" i="2"/>
  <c r="B170" i="2"/>
  <c r="B206" i="2"/>
  <c r="B153" i="2"/>
  <c r="B36" i="2"/>
  <c r="B669" i="2"/>
  <c r="B118" i="2"/>
  <c r="B135" i="2"/>
  <c r="B115" i="2"/>
  <c r="B106" i="2"/>
  <c r="B389" i="2"/>
  <c r="B364" i="2"/>
  <c r="B310" i="2"/>
  <c r="B471" i="2"/>
  <c r="B287" i="2"/>
  <c r="B133" i="2"/>
  <c r="B200" i="2"/>
  <c r="B181" i="2"/>
  <c r="B20" i="2"/>
  <c r="B212" i="2"/>
  <c r="B17" i="2"/>
  <c r="B548" i="2"/>
  <c r="B623" i="2"/>
  <c r="B601" i="2"/>
  <c r="B551" i="2"/>
  <c r="B97" i="2"/>
  <c r="B508" i="2"/>
  <c r="B168" i="2"/>
  <c r="B520" i="2"/>
  <c r="B365" i="2"/>
  <c r="B587" i="2"/>
  <c r="B510" i="2"/>
  <c r="B398" i="2"/>
  <c r="B159" i="2"/>
  <c r="B303" i="2"/>
  <c r="B490" i="2"/>
  <c r="B90" i="2"/>
  <c r="B8" i="2"/>
  <c r="B24" i="2"/>
  <c r="B633" i="2"/>
  <c r="B178" i="2"/>
  <c r="B101" i="2"/>
  <c r="B129" i="2"/>
  <c r="B294" i="2"/>
  <c r="B345" i="2"/>
  <c r="B562" i="2"/>
  <c r="B66" i="2"/>
  <c r="B681" i="2"/>
  <c r="B301" i="2"/>
  <c r="B524" i="2"/>
  <c r="B241" i="2"/>
  <c r="B568" i="2"/>
  <c r="B665" i="2"/>
  <c r="B474" i="2"/>
  <c r="B205" i="2"/>
  <c r="B29" i="2"/>
  <c r="B375" i="2"/>
  <c r="B27" i="2"/>
  <c r="B539" i="2"/>
  <c r="B269" i="2"/>
  <c r="B438" i="2"/>
  <c r="B609" i="2"/>
  <c r="B344" i="2"/>
  <c r="B664" i="2"/>
  <c r="B263" i="2"/>
  <c r="B599" i="2"/>
  <c r="B686" i="2"/>
  <c r="B325" i="2"/>
  <c r="B81" i="2"/>
  <c r="B649" i="2"/>
  <c r="B321" i="2"/>
  <c r="B685" i="2"/>
  <c r="B194" i="2"/>
  <c r="B447" i="2"/>
  <c r="B134" i="2"/>
  <c r="B652" i="2"/>
  <c r="B387" i="2"/>
  <c r="B556" i="2"/>
  <c r="B570" i="2"/>
  <c r="B151" i="2"/>
  <c r="B357" i="2"/>
  <c r="B428" i="2"/>
  <c r="B239" i="2"/>
  <c r="B449" i="2"/>
  <c r="B288" i="2"/>
  <c r="B213" i="2"/>
  <c r="B531" i="2"/>
  <c r="B299" i="2"/>
  <c r="B561" i="2"/>
  <c r="B497" i="2"/>
  <c r="B382" i="2"/>
  <c r="B540" i="2"/>
  <c r="B683" i="2"/>
  <c r="B494" i="2"/>
  <c r="B430" i="2"/>
  <c r="B465" i="2"/>
  <c r="B121" i="2"/>
  <c r="B456" i="2"/>
  <c r="B660" i="2"/>
  <c r="B245" i="2"/>
  <c r="B84" i="2"/>
  <c r="B536" i="2"/>
  <c r="B22" i="2"/>
  <c r="B522" i="2"/>
  <c r="B509" i="2"/>
  <c r="B511" i="2"/>
  <c r="B163" i="2"/>
  <c r="B335" i="2"/>
  <c r="B277" i="2"/>
  <c r="B104" i="2"/>
  <c r="B247" i="2"/>
  <c r="B463" i="2"/>
  <c r="B60" i="2"/>
  <c r="B466" i="2"/>
  <c r="B14" i="2"/>
  <c r="B585" i="2"/>
  <c r="B555" i="2"/>
  <c r="B149" i="2"/>
  <c r="B286" i="2"/>
  <c r="B114" i="2"/>
  <c r="B255" i="2"/>
  <c r="B425" i="2"/>
  <c r="B283" i="2"/>
  <c r="B207" i="2"/>
  <c r="B421" i="2"/>
  <c r="B453" i="2"/>
  <c r="B232" i="2"/>
  <c r="B291" i="2"/>
  <c r="B2" i="2"/>
  <c r="B416" i="2"/>
  <c r="B534" i="2"/>
  <c r="B563" i="2"/>
  <c r="B127" i="2"/>
  <c r="B87" i="2"/>
  <c r="B667" i="2"/>
  <c r="B396" i="2"/>
  <c r="B407" i="2"/>
  <c r="B246" i="2"/>
  <c r="B452" i="2"/>
  <c r="B362" i="2"/>
  <c r="B123" i="2"/>
  <c r="B675" i="2"/>
  <c r="B343" i="2"/>
  <c r="B429" i="2"/>
  <c r="B413" i="2"/>
  <c r="B147" i="2"/>
  <c r="B35" i="2"/>
  <c r="B458" i="2"/>
  <c r="B191" i="2"/>
  <c r="B337" i="2"/>
  <c r="B52" i="2"/>
  <c r="B5" i="2"/>
  <c r="B144" i="2"/>
  <c r="B393" i="2"/>
  <c r="B154" i="2"/>
  <c r="B237" i="2"/>
  <c r="B13" i="2"/>
  <c r="B629" i="2"/>
  <c r="B192" i="2"/>
  <c r="B625" i="2"/>
  <c r="B689" i="2"/>
  <c r="B309" i="2"/>
  <c r="B150" i="2"/>
  <c r="B107" i="2"/>
  <c r="B383" i="2"/>
  <c r="B229" i="2"/>
  <c r="B139" i="2"/>
  <c r="B411" i="2"/>
  <c r="B88" i="2"/>
  <c r="B651" i="2"/>
  <c r="B491" i="2"/>
  <c r="B489" i="2"/>
  <c r="B217" i="2"/>
  <c r="B250" i="2"/>
  <c r="B42" i="2"/>
  <c r="B19" i="2"/>
  <c r="B314" i="2"/>
  <c r="B169" i="2"/>
  <c r="B289" i="2"/>
  <c r="B223" i="2"/>
  <c r="B244" i="2"/>
  <c r="B620" i="2"/>
  <c r="B240" i="2"/>
  <c r="B171" i="2"/>
  <c r="B54" i="2"/>
  <c r="B320" i="2"/>
  <c r="B260" i="2"/>
  <c r="B180" i="2"/>
  <c r="B199" i="2"/>
  <c r="B338" i="2"/>
  <c r="B588" i="2"/>
  <c r="B528" i="2"/>
  <c r="B379" i="2"/>
  <c r="B478" i="2"/>
  <c r="B116" i="2"/>
  <c r="B311" i="2"/>
  <c r="B332" i="2"/>
  <c r="B409" i="2"/>
  <c r="B610" i="2"/>
  <c r="B671" i="2"/>
  <c r="B537" i="2"/>
  <c r="B470" i="2"/>
  <c r="B371" i="2"/>
  <c r="B30" i="2"/>
  <c r="B68" i="2"/>
  <c r="B23" i="2"/>
  <c r="B158" i="2"/>
  <c r="B322" i="2"/>
  <c r="B6" i="2"/>
  <c r="B482" i="2"/>
  <c r="B112" i="2"/>
  <c r="B102" i="2"/>
  <c r="B7" i="2"/>
  <c r="B499" i="2"/>
  <c r="B606" i="2"/>
  <c r="B252" i="2"/>
  <c r="B436" i="2"/>
  <c r="B580" i="2"/>
  <c r="B622" i="2"/>
  <c r="B323" i="2"/>
  <c r="B257" i="2"/>
  <c r="B412" i="2"/>
  <c r="B415" i="2"/>
  <c r="B280" i="2"/>
  <c r="B278" i="2"/>
  <c r="B643" i="2"/>
  <c r="B216" i="2"/>
  <c r="B58" i="2"/>
  <c r="B435" i="2"/>
  <c r="B427" i="2"/>
  <c r="B349" i="2"/>
  <c r="B388" i="2"/>
  <c r="B109" i="2"/>
  <c r="B527" i="2"/>
  <c r="B486" i="2"/>
  <c r="B584" i="2"/>
  <c r="B650" i="2"/>
  <c r="B248" i="2"/>
  <c r="B391" i="2"/>
  <c r="B328" i="2"/>
  <c r="B201" i="2"/>
  <c r="B621" i="2"/>
  <c r="B330" i="2"/>
  <c r="B295" i="2"/>
  <c r="B271" i="2"/>
  <c r="B142" i="2"/>
  <c r="B307" i="2"/>
  <c r="B329" i="2"/>
  <c r="B249" i="2"/>
  <c r="B348" i="2"/>
  <c r="B182" i="2"/>
  <c r="B148" i="2"/>
  <c r="B318" i="2"/>
  <c r="B611" i="2"/>
  <c r="B89" i="2"/>
  <c r="B256" i="2"/>
  <c r="B602" i="2"/>
  <c r="B258" i="2"/>
  <c r="B225" i="2"/>
  <c r="B529" i="2"/>
  <c r="B268" i="2"/>
  <c r="B406" i="2"/>
  <c r="B26" i="2"/>
  <c r="B543" i="2"/>
  <c r="B431" i="2"/>
  <c r="B569" i="2"/>
  <c r="B488" i="2"/>
  <c r="B581" i="2"/>
  <c r="B544" i="2"/>
  <c r="B653" i="2"/>
  <c r="B70" i="2"/>
  <c r="B312" i="2"/>
  <c r="B284" i="2"/>
  <c r="B504" i="2"/>
  <c r="B636" i="2"/>
  <c r="B658" i="2"/>
  <c r="B552" i="2"/>
  <c r="B146" i="2"/>
  <c r="B120" i="2"/>
  <c r="B419" i="2"/>
  <c r="B138" i="2"/>
  <c r="B355" i="2"/>
  <c r="B512" i="2"/>
  <c r="B637" i="2"/>
  <c r="B50" i="2"/>
  <c r="B296" i="2"/>
  <c r="B477" i="2"/>
  <c r="B648" i="2"/>
  <c r="B96" i="2"/>
  <c r="B476" i="2"/>
  <c r="B209" i="2"/>
  <c r="B265" i="2"/>
  <c r="B203" i="2"/>
  <c r="B545" i="2"/>
  <c r="B370" i="2"/>
  <c r="B226" i="2"/>
  <c r="B48" i="2"/>
  <c r="B281" i="2"/>
  <c r="B100" i="2"/>
  <c r="B426" i="2"/>
  <c r="B592" i="2"/>
  <c r="B124" i="2"/>
  <c r="B234" i="2"/>
  <c r="B224" i="2"/>
  <c r="B253" i="2"/>
  <c r="B108" i="2"/>
  <c r="B292" i="2"/>
  <c r="B37" i="2"/>
  <c r="B441" i="2"/>
  <c r="B136" i="2"/>
  <c r="B128" i="2"/>
  <c r="B211" i="2"/>
  <c r="B657" i="2"/>
  <c r="B663" i="2"/>
  <c r="B505" i="2"/>
  <c r="B82" i="2"/>
  <c r="B55" i="2"/>
  <c r="B185" i="2"/>
  <c r="B445" i="2"/>
  <c r="B682" i="2"/>
  <c r="B297" i="2"/>
  <c r="B274" i="2"/>
  <c r="B380" i="2"/>
  <c r="B571" i="2"/>
  <c r="B390" i="2"/>
  <c r="B437" i="2"/>
  <c r="B638" i="2"/>
  <c r="B62" i="2"/>
  <c r="B342" i="2"/>
  <c r="B644" i="2"/>
  <c r="B41" i="2"/>
  <c r="B501" i="2"/>
  <c r="B579" i="2"/>
  <c r="B346" i="2"/>
  <c r="B186" i="2"/>
  <c r="B218" i="2"/>
  <c r="B160" i="2"/>
  <c r="B654" i="2"/>
  <c r="B457" i="2"/>
  <c r="B662" i="2"/>
  <c r="B18" i="2"/>
  <c r="B25" i="2"/>
  <c r="B516" i="2"/>
  <c r="B567" i="2"/>
  <c r="B356" i="2"/>
  <c r="B228" i="2"/>
  <c r="B75" i="2"/>
  <c r="B518" i="2"/>
  <c r="B674" i="2"/>
  <c r="B493" i="2"/>
  <c r="B481" i="2"/>
  <c r="B347" i="2"/>
  <c r="B336" i="2"/>
  <c r="B639" i="2"/>
  <c r="B113" i="2"/>
  <c r="B39" i="2"/>
  <c r="B586" i="2"/>
  <c r="B503" i="2"/>
  <c r="B594" i="2"/>
  <c r="B598" i="2"/>
  <c r="B573" i="2"/>
  <c r="B110" i="2"/>
  <c r="B519" i="2"/>
  <c r="B400" i="2"/>
  <c r="B582" i="2"/>
  <c r="B374" i="2"/>
  <c r="B235" i="2"/>
  <c r="B315" i="2"/>
  <c r="B86" i="2"/>
  <c r="B59" i="2"/>
  <c r="B541" i="2"/>
  <c r="B305" i="2"/>
  <c r="B261" i="2"/>
  <c r="B604" i="2"/>
  <c r="B73" i="2"/>
  <c r="B78" i="2"/>
  <c r="B576" i="2"/>
  <c r="B376" i="2"/>
  <c r="B469" i="2"/>
  <c r="B304" i="2"/>
  <c r="B679" i="2"/>
  <c r="B233" i="2"/>
  <c r="B80" i="2"/>
  <c r="B71" i="2"/>
  <c r="B672" i="2"/>
  <c r="B619" i="2"/>
  <c r="B546" i="2"/>
  <c r="B483" i="2"/>
  <c r="B198" i="2"/>
  <c r="B243" i="2"/>
  <c r="B221" i="2"/>
  <c r="B368" i="2"/>
  <c r="B45" i="2"/>
  <c r="B197" i="2"/>
  <c r="B392" i="2"/>
  <c r="B251" i="2"/>
  <c r="B420" i="2"/>
  <c r="B231" i="2"/>
  <c r="B492" i="2"/>
  <c r="B404" i="2"/>
  <c r="B646" i="2"/>
  <c r="B565" i="2"/>
  <c r="B361" i="2"/>
  <c r="B21" i="2"/>
  <c r="B32" i="2"/>
  <c r="B526" i="2"/>
  <c r="B10" i="2"/>
  <c r="B666" i="2"/>
  <c r="B339" i="2"/>
  <c r="B513" i="2"/>
  <c r="B308" i="2"/>
  <c r="B222" i="2"/>
  <c r="B74" i="2"/>
  <c r="B12" i="2"/>
  <c r="B219" i="2"/>
  <c r="B302" i="2"/>
  <c r="B49" i="2"/>
  <c r="B64" i="2"/>
  <c r="B448" i="2"/>
  <c r="B333" i="2"/>
  <c r="B176" i="2"/>
  <c r="B282" i="2"/>
  <c r="B38" i="2"/>
  <c r="B293" i="2"/>
  <c r="B612" i="2"/>
  <c r="B47" i="2"/>
  <c r="B641" i="2"/>
  <c r="B423" i="2"/>
  <c r="B678" i="2"/>
  <c r="B617" i="2"/>
  <c r="B560" i="2"/>
  <c r="B523" i="2"/>
  <c r="B498" i="2"/>
  <c r="B440" i="2"/>
  <c r="B4" i="2"/>
  <c r="B381" i="2"/>
  <c r="B443" i="2"/>
  <c r="B165" i="2"/>
  <c r="B317" i="2"/>
  <c r="B642" i="2"/>
  <c r="B461" i="2"/>
  <c r="B367" i="2"/>
  <c r="B279" i="2"/>
  <c r="B424" i="2"/>
  <c r="B547" i="2"/>
  <c r="B95" i="2"/>
  <c r="B259" i="2"/>
  <c r="B480" i="2"/>
  <c r="B290" i="2"/>
  <c r="B227" i="2"/>
  <c r="B202" i="2"/>
  <c r="B28" i="2"/>
  <c r="B495" i="2"/>
  <c r="B358" i="2"/>
  <c r="B183" i="2"/>
  <c r="B557" i="2"/>
  <c r="B645" i="2"/>
  <c r="B276" i="2"/>
  <c r="B56" i="2"/>
  <c r="B626" i="2"/>
  <c r="B530" i="2"/>
  <c r="B632" i="2"/>
  <c r="B502" i="2"/>
  <c r="B230" i="2"/>
  <c r="B408" i="2"/>
  <c r="B578" i="2"/>
  <c r="B377" i="2"/>
  <c r="B401" i="2"/>
  <c r="B331" i="2"/>
  <c r="B63" i="2"/>
  <c r="B446" i="2"/>
  <c r="B451" i="2"/>
  <c r="B532" i="2"/>
  <c r="B464" i="2"/>
  <c r="B402" i="2"/>
  <c r="B119" i="2"/>
  <c r="B324" i="2"/>
  <c r="B267" i="2"/>
  <c r="B634" i="2"/>
  <c r="B462" i="2"/>
  <c r="B326" i="2"/>
  <c r="B500" i="2"/>
  <c r="B605" i="2"/>
  <c r="B76" i="2"/>
  <c r="B635" i="2"/>
  <c r="B93" i="2"/>
  <c r="B215" i="2"/>
  <c r="B190" i="2"/>
  <c r="B352" i="2"/>
  <c r="B92" i="2"/>
  <c r="B454" i="2"/>
  <c r="B34" i="2"/>
  <c r="B156" i="2"/>
  <c r="B363" i="2"/>
  <c r="B564" i="2"/>
  <c r="B91" i="2"/>
  <c r="B507" i="2"/>
  <c r="B593" i="2"/>
  <c r="B177" i="2"/>
  <c r="B468" i="2"/>
  <c r="B591" i="2"/>
  <c r="B417" i="2"/>
  <c r="B266" i="2"/>
  <c r="B615" i="2"/>
  <c r="B618" i="2"/>
  <c r="B162" i="2"/>
  <c r="B624" i="2"/>
  <c r="B9" i="2"/>
  <c r="B189" i="2"/>
  <c r="B631" i="2"/>
  <c r="B684" i="2"/>
  <c r="B208" i="2"/>
  <c r="B103" i="2"/>
  <c r="B590" i="2"/>
  <c r="B475" i="2"/>
  <c r="B549" i="2"/>
  <c r="B254" i="2"/>
  <c r="B65" i="2"/>
  <c r="B179" i="2"/>
  <c r="B668" i="2"/>
  <c r="B515" i="2"/>
  <c r="B384" i="2"/>
  <c r="B614" i="2"/>
  <c r="B272" i="2"/>
  <c r="B57" i="2"/>
  <c r="B61" i="2"/>
  <c r="B661" i="2"/>
  <c r="B613" i="2"/>
  <c r="B98" i="2"/>
  <c r="B369" i="2"/>
  <c r="B444" i="2"/>
  <c r="B350" i="2"/>
  <c r="B600" i="2"/>
  <c r="B353" i="2"/>
  <c r="B577" i="2"/>
  <c r="B373" i="2"/>
  <c r="B298" i="2"/>
  <c r="B485" i="2"/>
  <c r="B306" i="2"/>
  <c r="B196" i="2"/>
  <c r="B603" i="2"/>
  <c r="B673" i="2"/>
  <c r="B395" i="2"/>
  <c r="B647" i="2"/>
  <c r="B575" i="2"/>
  <c r="B67" i="2"/>
  <c r="B628" i="2"/>
  <c r="B640" i="2"/>
  <c r="B659" i="2"/>
  <c r="B572" i="2"/>
  <c r="B155" i="2"/>
  <c r="B264" i="2"/>
  <c r="B285" i="2"/>
  <c r="B164" i="2"/>
  <c r="B351" i="2"/>
  <c r="B51" i="2"/>
  <c r="B372" i="2"/>
  <c r="B359" i="2"/>
  <c r="B131" i="2"/>
  <c r="B184" i="2"/>
  <c r="B172" i="2"/>
  <c r="B514" i="2"/>
  <c r="B517" i="2"/>
  <c r="B99" i="2"/>
  <c r="B656" i="2"/>
  <c r="B525" i="2"/>
  <c r="B204" i="2"/>
  <c r="B157" i="2"/>
  <c r="B450" i="2"/>
  <c r="B94" i="2"/>
  <c r="B173" i="2"/>
  <c r="B72" i="2"/>
  <c r="B467" i="2"/>
  <c r="B521" i="2"/>
  <c r="B143" i="2"/>
  <c r="B589" i="2"/>
  <c r="B595" i="2"/>
  <c r="B270" i="2"/>
  <c r="B688" i="2"/>
  <c r="B130" i="2"/>
  <c r="B554" i="2"/>
  <c r="B553" i="2"/>
  <c r="B607" i="2"/>
  <c r="B677" i="2"/>
  <c r="B479" i="2"/>
  <c r="B506" i="2"/>
  <c r="B550" i="2"/>
  <c r="B535" i="2"/>
  <c r="B418" i="2"/>
  <c r="B69" i="2"/>
  <c r="B275" i="2"/>
  <c r="B77" i="2"/>
  <c r="B403" i="2"/>
  <c r="B40" i="2"/>
  <c r="B174" i="2"/>
  <c r="B496" i="2"/>
  <c r="B410" i="2"/>
  <c r="B414" i="2"/>
  <c r="B455" i="2"/>
  <c r="B53" i="2"/>
  <c r="B214" i="2"/>
  <c r="B608" i="2"/>
  <c r="B422" i="2"/>
  <c r="B145" i="2"/>
  <c r="B44" i="2"/>
  <c r="B360" i="2"/>
  <c r="B167" i="2"/>
  <c r="B15" i="2"/>
  <c r="B242" i="2"/>
  <c r="B385" i="2"/>
  <c r="B687" i="2"/>
  <c r="B473" i="2"/>
  <c r="B559" i="2"/>
  <c r="B432" i="2"/>
  <c r="B434" i="2"/>
  <c r="B439" i="2"/>
  <c r="B126" i="2"/>
  <c r="B583" i="2"/>
  <c r="B533" i="2"/>
  <c r="B484" i="2"/>
  <c r="B152" i="2"/>
  <c r="B195" i="2"/>
  <c r="B655" i="2"/>
  <c r="B442" i="2"/>
  <c r="B405" i="2"/>
  <c r="B3" i="2"/>
  <c r="B670" i="2"/>
  <c r="B680" i="2"/>
  <c r="B597" i="2"/>
  <c r="B558" i="2"/>
  <c r="B386" i="2"/>
  <c r="B31" i="2"/>
  <c r="B79" i="2"/>
  <c r="B627" i="2"/>
  <c r="B596" i="2"/>
  <c r="B193" i="2"/>
  <c r="B273" i="2"/>
  <c r="B166" i="2"/>
  <c r="B85" i="2"/>
  <c r="B354" i="2"/>
  <c r="B378" i="2"/>
  <c r="B341" i="2"/>
  <c r="B11" i="2"/>
  <c r="B141" i="2"/>
  <c r="B316" i="2"/>
  <c r="B340" i="2"/>
  <c r="B676" i="2"/>
  <c r="B630" i="2"/>
  <c r="B125" i="2"/>
  <c r="B574" i="2"/>
  <c r="B538" i="2"/>
  <c r="B327" i="2"/>
  <c r="B459" i="2"/>
  <c r="B399" i="2"/>
  <c r="B542" i="2"/>
  <c r="B262" i="2"/>
  <c r="B132" i="2"/>
  <c r="B238" i="2"/>
  <c r="B210" i="2"/>
  <c r="B690" i="2"/>
  <c r="B566" i="2"/>
  <c r="B175" i="2"/>
  <c r="B319" i="2"/>
  <c r="B472" i="2"/>
  <c r="B487" i="2"/>
  <c r="B161" i="2"/>
  <c r="B433" i="2"/>
  <c r="B366" i="2"/>
  <c r="B236" i="2"/>
  <c r="B460" i="2"/>
  <c r="B122" i="2"/>
  <c r="B334" i="2"/>
  <c r="B187" i="2"/>
  <c r="B300" i="2"/>
  <c r="B33" i="2"/>
  <c r="B105" i="2"/>
  <c r="B313" i="2"/>
  <c r="B43" i="2"/>
  <c r="B137" i="2"/>
  <c r="B397" i="2"/>
  <c r="B188" i="2"/>
  <c r="B111" i="2"/>
  <c r="B220" i="2"/>
  <c r="B46" i="2"/>
  <c r="B83" i="2"/>
  <c r="B616" i="2"/>
  <c r="B394" i="2"/>
  <c r="B16" i="2"/>
  <c r="B117" i="2"/>
  <c r="B28" i="8" l="1"/>
  <c r="B27" i="8"/>
  <c r="B20" i="1"/>
  <c r="B19" i="1"/>
  <c r="C25" i="5"/>
  <c r="C24" i="5"/>
</calcChain>
</file>

<file path=xl/sharedStrings.xml><?xml version="1.0" encoding="utf-8"?>
<sst xmlns="http://schemas.openxmlformats.org/spreadsheetml/2006/main" count="952" uniqueCount="878">
  <si>
    <t>﻿2007       2136520</t>
  </si>
  <si>
    <t>2008     360519656</t>
  </si>
  <si>
    <t>2009       5774783</t>
  </si>
  <si>
    <t>2010       6241534</t>
  </si>
  <si>
    <t>2011     196612692</t>
  </si>
  <si>
    <t>2012     491204592</t>
  </si>
  <si>
    <t>2013     628330069</t>
  </si>
  <si>
    <t>2014     184042160</t>
  </si>
  <si>
    <t>2015     485952023</t>
  </si>
  <si>
    <t>2016    1749222735</t>
  </si>
  <si>
    <t>2017    1552698398</t>
  </si>
  <si>
    <t>2018    1426333132</t>
  </si>
  <si>
    <t>2019    3480907547</t>
  </si>
  <si>
    <t>2020    1246538069</t>
  </si>
  <si>
    <t>2021     627574998</t>
  </si>
  <si>
    <t>2022     107430489</t>
  </si>
  <si>
    <t>2023      74977446</t>
  </si>
  <si>
    <t>﻿| Name                                               | Breach Date     | Breached Accts  |</t>
  </si>
  <si>
    <t>__________________________________________________________________________________________</t>
  </si>
  <si>
    <t>| 000webhost                                         | 2015-03-01      |      14,936,670 |</t>
  </si>
  <si>
    <t>| 123RF                                              | 2020-03-22      |       8,661,578 |</t>
  </si>
  <si>
    <t>| 126                                                | 2012-01-01      |       6,414,191 |</t>
  </si>
  <si>
    <t>| 17                                                 | 2016-04-19      |       4,009,640 |</t>
  </si>
  <si>
    <t>| 17173                                              | 2011-12-28      |       7,485,802 |</t>
  </si>
  <si>
    <t>| 2,844 Separate Data Breaches                       | 2018-02-19      |      80,115,532 |</t>
  </si>
  <si>
    <t>| 2fast4u                                            | 2017-12-20      |          17,706 |</t>
  </si>
  <si>
    <t>| 500px                                              | 2018-07-05      |      14,867,999 |</t>
  </si>
  <si>
    <t>| 7k7k                                               | 2011-01-01      |       9,121,434 |</t>
  </si>
  <si>
    <t>| 8fit                                               | 2018-07-01      |      15,025,407 |</t>
  </si>
  <si>
    <t>| 8tracks                                            | 2017-06-27      |      17,979,961 |</t>
  </si>
  <si>
    <t>| Abandonia (2015)                                   | 2015-11-01      |         776,125 |</t>
  </si>
  <si>
    <t>| Abandonia (2022)                                   | 2022-11-15      |         919,790 |</t>
  </si>
  <si>
    <t>| AbuseWith.Us                                       | 2016-07-01      |       1,372,550 |</t>
  </si>
  <si>
    <t>| Acne.org                                           | 2014-11-25      |         432,943 |</t>
  </si>
  <si>
    <t>| ActMobile                                          | 2021-10-08      |       1,583,193 |</t>
  </si>
  <si>
    <t>| Adapt                                              | 2018-11-05      |       9,363,740 |</t>
  </si>
  <si>
    <t>| Adecco                                             | 2021-01-03      |       4,284,538 |</t>
  </si>
  <si>
    <t>| Aditya Birla Fashion and Retail                    | 2021-12-01      |       5,470,063 |</t>
  </si>
  <si>
    <t>| Adobe                                              | 2013-10-04      |     152,445,165 |</t>
  </si>
  <si>
    <t>| Adult FriendFinder (2015)                          | 2015-05-21      |       3,867,997 |</t>
  </si>
  <si>
    <t>| Adult FriendFinder (2016)                          | 2016-10-16      |     169,746,810 |</t>
  </si>
  <si>
    <t>| Adult-FanFiction.Org                               | 2018-05-30      |         186,082 |</t>
  </si>
  <si>
    <t>| AerServ                                            | 2018-04-01      |          66,308 |</t>
  </si>
  <si>
    <t>| AgusiQ-Torrents.pl                                 | 2019-09-24      |          90,478 |</t>
  </si>
  <si>
    <t>| AhaShare.com                                       | 2013-05-30      |         180,468 |</t>
  </si>
  <si>
    <t>| ai.type                                            | 2017-12-05      |      20,580,060 |</t>
  </si>
  <si>
    <t>| Aimware                                            | 2019-04-28      |         305,470 |</t>
  </si>
  <si>
    <t>| Aipai.com                                          | 2016-09-27      |       6,496,778 |</t>
  </si>
  <si>
    <t>| Ajarn                                              | 2018-12-13      |         266,399 |</t>
  </si>
  <si>
    <t>| AKP Emails                                         | 2016-07-19      |         917,461 |</t>
  </si>
  <si>
    <t>| Amart Furniture                                    | 2022-05-16      |         108,940 |</t>
  </si>
  <si>
    <t>| Ancestry                                           | 2015-11-07      |         297,806 |</t>
  </si>
  <si>
    <t>| Android Forums                                     | 2011-10-30      |         745,355 |</t>
  </si>
  <si>
    <t>| Animal Jam                                         | 2020-10-12      |       7,104,998 |</t>
  </si>
  <si>
    <t>| AnimeGame                                          | 2020-02-27      |       1,431,378 |</t>
  </si>
  <si>
    <t>| Anime-Planet                                       | 2016-01-01      |         368,507 |</t>
  </si>
  <si>
    <t>| Animoto                                            | 2018-07-10      |      22,437,749 |</t>
  </si>
  <si>
    <t>| Anti Public Combo List                             | 2016-12-16      |     457,962,538 |</t>
  </si>
  <si>
    <t>| Apollo                                             | 2018-07-23      |     125,929,660 |</t>
  </si>
  <si>
    <t>| Appartoo                                           | 2017-03-25      |          49,681 |</t>
  </si>
  <si>
    <t>| Appen                                              | 2020-06-22      |       5,888,405 |</t>
  </si>
  <si>
    <t>| Aptoide                                            | 2020-04-13      |      20,012,235 |</t>
  </si>
  <si>
    <t>| Armor Games                                        | 2019-01-01      |      10,604,307 |</t>
  </si>
  <si>
    <t>| Army Force Online                                  | 2016-05-18      |       1,531,235 |</t>
  </si>
  <si>
    <t>| Artsy                                              | 2018-04-01      |       1,079,970 |</t>
  </si>
  <si>
    <t>| Artvalue                                           | 2019-06-19      |         157,692 |</t>
  </si>
  <si>
    <t>| Ashley Madison                                     | 2015-07-19      |      30,811,934 |</t>
  </si>
  <si>
    <t>| Astropid                                           | 2013-12-19      |           5,788 |</t>
  </si>
  <si>
    <t>| Aternos                                            | 2015-12-06      |       1,436,486 |</t>
  </si>
  <si>
    <t>| Atlas Quantum                                      | 2018-08-25      |         261,463 |</t>
  </si>
  <si>
    <t>| Audi                                               | 2019-08-14      |       2,743,539 |</t>
  </si>
  <si>
    <t>| Autocentrum.pl                                     | 2018-02-04      |         143,717 |</t>
  </si>
  <si>
    <t>| Autotrader                                         | 2023-01-06      |          20,032 |</t>
  </si>
  <si>
    <t>| Avast                                              | 2014-05-26      |         422,959 |</t>
  </si>
  <si>
    <t>| Avvo                                               | 2019-12-17      |       4,101,101 |</t>
  </si>
  <si>
    <t>| B2B USA Businesses                                 | 2017-07-18      |     105,059,554 |</t>
  </si>
  <si>
    <t>| Baby Names                                         | 2008-10-24      |         846,742 |</t>
  </si>
  <si>
    <t>| Badoo                                              | 2013-06-01      |     112,005,531 |</t>
  </si>
  <si>
    <t>| BannerBit                                          | 2018-12-29      |         213,415 |</t>
  </si>
  <si>
    <t>| Banorte                                            | 2014-08-18      |       2,107,000 |</t>
  </si>
  <si>
    <t>| Battlefield Heroes                                 | 2011-06-26      |         530,270 |</t>
  </si>
  <si>
    <t>| Battlefy                                           | 2016-01-11      |          83,610 |</t>
  </si>
  <si>
    <t>| Beautiful People                                   | 2015-11-11      |       1,100,089 |</t>
  </si>
  <si>
    <t>| Bell (2014 breach)                                 | 2014-02-01      |          20,902 |</t>
  </si>
  <si>
    <t>| Bell (2017 breach)                                 | 2017-05-15      |       2,231,256 |</t>
  </si>
  <si>
    <t>| Benchmark                                          | 2019-11-01      |          93,343 |</t>
  </si>
  <si>
    <t>| Bestialitysextaboo                                 | 2018-03-19      |           3,204 |</t>
  </si>
  <si>
    <t>| Bhinneka                                           | 2020-01-27      |       1,274,340 |</t>
  </si>
  <si>
    <t>| bigbasket                                          | 2020-10-14      |      24,500,011 |</t>
  </si>
  <si>
    <t>| BigMoneyJobs                                       | 2014-04-03      |          36,789 |</t>
  </si>
  <si>
    <t>| Bin Weevils                                        | 2014-09-01      |       1,287,073 |</t>
  </si>
  <si>
    <t>| Biohack.me                                         | 2016-12-02      |           3,402 |</t>
  </si>
  <si>
    <t>| Bitcoin Security Forum Gmail Dump                  | 2014-01-09      |       4,789,599 |</t>
  </si>
  <si>
    <t>| Bitcoin Talk                                       | 2015-05-22      |         501,407 |</t>
  </si>
  <si>
    <t>| Bitly                                              | 2014-05-08      |       9,313,136 |</t>
  </si>
  <si>
    <t>| BitTorrent                                         | 2016-01-01      |          34,235 |</t>
  </si>
  <si>
    <t>| Black Hat World                                    | 2014-06-23      |         777,387 |</t>
  </si>
  <si>
    <t>| BlackBerry Fans                                    | 2022-05-06      |         174,168 |</t>
  </si>
  <si>
    <t>| BlackSpigotMC                                      | 2019-07-14      |         140,029 |</t>
  </si>
  <si>
    <t>| BlankMediaGames                                    | 2018-12-28      |       7,633,234 |</t>
  </si>
  <si>
    <t>| Bolt                                               | 2017-03-01      |         995,274 |</t>
  </si>
  <si>
    <t>| Bombuj.eu                                          | 2018-12-07      |         575,437 |</t>
  </si>
  <si>
    <t>| Bonobos                                            | 2020-08-14      |       2,811,929 |</t>
  </si>
  <si>
    <t>| Bookchor                                           | 2021-01-28      |         498,297 |</t>
  </si>
  <si>
    <t>| BookCrossing                                       | 2012-11-05      |       1,582,323 |</t>
  </si>
  <si>
    <t>| Bookmate                                           | 2018-07-08      |       3,830,916 |</t>
  </si>
  <si>
    <t>| Bot of Legends                                     | 2014-11-13      |         238,373 |</t>
  </si>
  <si>
    <t>| Bourse des Vols                                    | 2021-01-12      |       1,460,130 |</t>
  </si>
  <si>
    <t>| Boxee                                              | 2014-03-29      |         158,093 |</t>
  </si>
  <si>
    <t>| Brand New Tube                                     | 2022-08-14      |         349,627 |</t>
  </si>
  <si>
    <t>| Brazzers                                           | 2013-04-01      |         790,724 |</t>
  </si>
  <si>
    <t>| BreachForums                                       | 2022-11-29      |         212,156 |</t>
  </si>
  <si>
    <t>| BreachForums Clone                                 | 2023-06-17      |           4,204 |</t>
  </si>
  <si>
    <t>| BTC-Alpha                                          | 2021-11-02      |         362,426 |</t>
  </si>
  <si>
    <t>| BTC-E                                              | 2014-10-01      |         568,340 |</t>
  </si>
  <si>
    <t>| BtoBet                                             | 2019-12-26      |         444,241 |</t>
  </si>
  <si>
    <t>| Bukalapak                                          | 2017-10-23      |      13,369,666 |</t>
  </si>
  <si>
    <t>| Bulgarian National Revenue Agency                  | 2019-07-15      |         471,167 |</t>
  </si>
  <si>
    <t>| Business Acumen Magazine                           | 2014-04-25      |          26,596 |</t>
  </si>
  <si>
    <t>| CafeMom                                            | 2014-04-10      |       2,628,148 |</t>
  </si>
  <si>
    <t>| CafePress                                          | 2019-02-20      |      23,205,290 |</t>
  </si>
  <si>
    <t>| Cannabis.com                                       | 2014-02-05      |         227,746 |</t>
  </si>
  <si>
    <t>| Canva                                              | 2019-05-24      |     137,272,116 |</t>
  </si>
  <si>
    <t>| Capital Economics                                  | 2020-12-12      |         263,829 |</t>
  </si>
  <si>
    <t>| Carding Mafia (December 2021)                      | 2021-12-28      |         303,877 |</t>
  </si>
  <si>
    <t>| Carding Mafia (March 2021)                         | 2021-03-18      |         297,744 |</t>
  </si>
  <si>
    <t>| CashCrate                                          | 2016-11-17      |       6,844,490 |</t>
  </si>
  <si>
    <t>| Catho                                              | 2020-03-01      |       1,173,012 |</t>
  </si>
  <si>
    <t>| CD Projekt RED                                     | 2016-03-01      |       1,871,373 |</t>
  </si>
  <si>
    <t>| CDEK                                               | 2022-03-09      |      19,218,203 |</t>
  </si>
  <si>
    <t>| Chatbooks                                          | 2020-03-26      |       2,520,441 |</t>
  </si>
  <si>
    <t>| CheapAssGamer.com                                  | 2015-07-01      |         444,767 |</t>
  </si>
  <si>
    <t>| Chegg                                              | 2018-04-28      |      39,721,127 |</t>
  </si>
  <si>
    <t>| Chowbus                                            | 2020-10-05      |         444,224 |</t>
  </si>
  <si>
    <t>| Cit0day                                            | 2020-11-04      |     226,883,414 |</t>
  </si>
  <si>
    <t>| CityBee                                            | 2021-02-05      |         110,156 |</t>
  </si>
  <si>
    <t>| CityJerks                                          | 2023-02-27      |         177,554 |</t>
  </si>
  <si>
    <t>| Civil Online                                       | 2011-07-10      |       7,830,195 |</t>
  </si>
  <si>
    <t>| Clash of Kings                                     | 2016-07-14      |       1,604,957 |</t>
  </si>
  <si>
    <t>| ClearVoice Surveys                                 | 2015-08-23      |      15,074,786 |</t>
  </si>
  <si>
    <t>| ClixSense                                          | 2016-09-04      |       2,424,784 |</t>
  </si>
  <si>
    <t>| CloudPets                                          | 2017-01-01      |         583,503 |</t>
  </si>
  <si>
    <t>| Club Penguin Rewritten (January 2018)              | 2018-01-21      |       1,688,176 |</t>
  </si>
  <si>
    <t>| Club Penguin Rewritten (July 2019)                 | 2019-07-27      |       4,007,909 |</t>
  </si>
  <si>
    <t>| Coachella                                          | 2017-02-22      |         599,802 |</t>
  </si>
  <si>
    <t>| Coinmama                                           | 2017-08-03      |         478,824 |</t>
  </si>
  <si>
    <t>| CoinMarketCap                                      | 2021-10-12      |       3,117,548 |</t>
  </si>
  <si>
    <t>| CoinTracker                                        | 2022-12-01      |       1,557,153 |</t>
  </si>
  <si>
    <t>| Collection #1                                      | 2019-01-07      |     772,904,991 |</t>
  </si>
  <si>
    <t>| Comcast                                            | 2015-11-08      |         616,882 |</t>
  </si>
  <si>
    <t>| COMELEC (Philippines Voters)                       | 2016-03-27      |         228,605 |</t>
  </si>
  <si>
    <t>| Convex                                             | 2023-02-01      |         150,129 |</t>
  </si>
  <si>
    <t>| Coupon Mom / Armor Games                           | 2014-02-08      |      11,010,525 |</t>
  </si>
  <si>
    <t>| Covve                                              | 2020-02-20      |      22,802,117 |</t>
  </si>
  <si>
    <t>| Crack Community                                    | 2013-09-09      |          19,210 |</t>
  </si>
  <si>
    <t>| Cracked.to                                         | 2019-07-21      |         749,161 |</t>
  </si>
  <si>
    <t>| CrackingForum                                      | 2016-07-01      |         660,305 |</t>
  </si>
  <si>
    <t>| CraftRise                                          | 2022-03-05      |       2,532,527 |</t>
  </si>
  <si>
    <t>| Creative                                           | 2018-05-01      |         483,015 |</t>
  </si>
  <si>
    <t>| CrimeAgency vBulletin Hacks                        | 2017-01-19      |         942,044 |</t>
  </si>
  <si>
    <t>| Cross Fire                                         | 2016-08-08      |      12,865,609 |</t>
  </si>
  <si>
    <t>| CTARS                                              | 2021-05-21      |          12,314 |</t>
  </si>
  <si>
    <t>| CyberServe                                         | 2021-10-29      |       1,107,034 |</t>
  </si>
  <si>
    <t>| D3Scene                                            | 2016-01-01      |         568,827 |</t>
  </si>
  <si>
    <t>| DaFont                                             | 2017-05-16      |         637,340 |</t>
  </si>
  <si>
    <t>| Daily Quiz                                         | 2021-01-13      |       8,032,404 |</t>
  </si>
  <si>
    <t>| Dailymotion                                        | 2016-10-20      |      85,176,234 |</t>
  </si>
  <si>
    <t>| DailyObjects                                       | 2018-01-01      |         464,260 |</t>
  </si>
  <si>
    <t>| Dangdang                                           | 2011-06-01      |       4,848,734 |</t>
  </si>
  <si>
    <t>| DaniWeb                                            | 2015-12-01      |       1,131,636 |</t>
  </si>
  <si>
    <t>| Data &amp; Leads                                       | 2018-11-14      |      44,320,330 |</t>
  </si>
  <si>
    <t>| Data Enrichment Exposure From PDL Customer         | 2019-10-16      |     622,161,052 |</t>
  </si>
  <si>
    <t>| Data Enrichment Records                            | 2016-12-23      |       8,176,132 |</t>
  </si>
  <si>
    <t>| DataCamp                                           | 2017-01-30      |         760,561 |</t>
  </si>
  <si>
    <t>| DatPiff                                            | 2021-08-25      |       7,476,940 |</t>
  </si>
  <si>
    <t>| Dave                                               | 2020-06-28      |       2,964,182 |</t>
  </si>
  <si>
    <t>| Deezer                                             | 2019-04-22      |     229,037,936 |</t>
  </si>
  <si>
    <t>| Demon Forums                                       | 2019-02-20      |          52,623 |</t>
  </si>
  <si>
    <t>| Descomplica                                        | 2021-03-14      |       4,845,378 |</t>
  </si>
  <si>
    <t>| Devil-Torrents.pl                                  | 2021-01-04      |          63,451 |</t>
  </si>
  <si>
    <t>| devkitPro                                          | 2019-02-03      |           1,508 |</t>
  </si>
  <si>
    <t>| diet.com                                           | 2014-08-10      |       1,383,759 |</t>
  </si>
  <si>
    <t>| Digimon                                            | 2016-09-05      |       7,687,679 |</t>
  </si>
  <si>
    <t>| Disqus                                             | 2012-07-01      |      17,551,044 |</t>
  </si>
  <si>
    <t>| DivX SubTitles                                     | 2010-01-01      |         783,058 |</t>
  </si>
  <si>
    <t>| DLH.net                                            | 2016-07-31      |       3,264,710 |</t>
  </si>
  <si>
    <t>| Dodonew.com                                        | 2011-12-01      |       8,718,404 |</t>
  </si>
  <si>
    <t>| Domino's                                           | 2014-06-13      |         648,231 |</t>
  </si>
  <si>
    <t>| Domino's India                                     | 2021-03-24      |      22,527,655 |</t>
  </si>
  <si>
    <t>| Doomworld                                          | 2022-10-12      |          34,478 |</t>
  </si>
  <si>
    <t>| DoorDash                                           | 2022-08-02      |         367,476 |</t>
  </si>
  <si>
    <t>| Doxbin                                             | 2022-01-05      |         370,794 |</t>
  </si>
  <si>
    <t>| DriveSure                                          | 2020-12-19      |       3,675,099 |</t>
  </si>
  <si>
    <t>| Drizly                                             | 2020-07-02      |       2,479,044 |</t>
  </si>
  <si>
    <t>| Dropbox                                            | 2012-07-01      |      68,648,009 |</t>
  </si>
  <si>
    <t>| Dubsmash                                           | 2018-12-01      |     161,749,950 |</t>
  </si>
  <si>
    <t>| Ducks Unlimited                                    | 2021-01-29      |       1,324,364 |</t>
  </si>
  <si>
    <t>| Dueling Network                                    | 2017-03-29      |       6,486,626 |</t>
  </si>
  <si>
    <t>| Dungeons &amp; Dragons Online                          | 2013-04-02      |       1,580,933 |</t>
  </si>
  <si>
    <t>| Dunzo                                              | 2020-06-19      |       3,465,259 |</t>
  </si>
  <si>
    <t>| Duowan.com                                         | 2011-01-01      |       2,639,894 |</t>
  </si>
  <si>
    <t>| dvd-shop.ch                                        | 2017-12-05      |          67,973 |</t>
  </si>
  <si>
    <t>| Eatigo                                             | 2018-10-16      |       2,789,609 |</t>
  </si>
  <si>
    <t>| EatStreet                                          | 2019-05-03      |       6,353,564 |</t>
  </si>
  <si>
    <t>| Edmodo                                             | 2017-05-11      |      43,423,561 |</t>
  </si>
  <si>
    <t>| Elance                                             | 2009-01-01      |       1,291,178 |</t>
  </si>
  <si>
    <t>| Elanic                                             | 2018-01-01      |       2,325,283 |</t>
  </si>
  <si>
    <t>| Elasticsearch Instance of Sales Leads on AWS       | 2018-10-29      |       5,788,169 |</t>
  </si>
  <si>
    <t>| Emotet                                             | 2021-01-27      |       4,324,770 |</t>
  </si>
  <si>
    <t>| Emuparadise                                        | 2018-04-01      |       1,131,229 |</t>
  </si>
  <si>
    <t>| E-Pal                                              | 2022-04-15      |         108,887 |</t>
  </si>
  <si>
    <t>| Epic Games                                         | 2016-08-11      |         251,661 |</t>
  </si>
  <si>
    <t>| EpicBot                                            | 2019-09-01      |         816,662 |</t>
  </si>
  <si>
    <t>| EpicNPC                                            | 2016-01-02      |         408,795 |</t>
  </si>
  <si>
    <t>| Epik                                               | 2021-09-13      |      15,003,961 |</t>
  </si>
  <si>
    <t>| Eroticy                                            | 2015-06-01      |       1,370,175 |</t>
  </si>
  <si>
    <t>| Eskimi                                             | 2020-09-25      |       1,197,620 |</t>
  </si>
  <si>
    <t>| Estonian Citizens (via Estonian Cybercrime Bureau) | 2018-06-07      |         655,161 |</t>
  </si>
  <si>
    <t>| eThekwini Municipality                             | 2016-09-07      |          81,830 |</t>
  </si>
  <si>
    <t>| Ethereum                                           | 2016-12-16      |          16,431 |</t>
  </si>
  <si>
    <t>| europa.jobs                                        | 2019-08-11      |         226,095 |</t>
  </si>
  <si>
    <t>| Evermotion                                         | 2015-05-07      |         435,510 |</t>
  </si>
  <si>
    <t>| Everybody Edits                                    | 2019-03-23      |         871,190 |</t>
  </si>
  <si>
    <t>| Evite                                              | 2013-08-11      |     100,985,047 |</t>
  </si>
  <si>
    <t>| Evony                                              | 2016-06-01      |      29,396,116 |</t>
  </si>
  <si>
    <t>| Exactis                                            | 2018-06-01      |     131,577,763 |</t>
  </si>
  <si>
    <t>| Experian (2015)                                    | 2015-09-16      |       7,196,890 |</t>
  </si>
  <si>
    <t>| Experian (South Africa)                            | 2020-08-19      |       1,284,637 |</t>
  </si>
  <si>
    <t>| Exploit.In                                         | 2016-10-13      |     593,427,119 |</t>
  </si>
  <si>
    <t>| Exposed VINs                                       | 2017-06-05      |         396,650 |</t>
  </si>
  <si>
    <t>| Eye4Fraud                                          | 2023-01-25      |      16,000,591 |</t>
  </si>
  <si>
    <t>| EyeEm                                              | 2018-02-28      |      19,611,022 |</t>
  </si>
  <si>
    <t>| Facebook                                           | 2019-08-01      |     509,458,528 |</t>
  </si>
  <si>
    <t>| Facepunch                                          | 2016-06-03      |         342,913 |</t>
  </si>
  <si>
    <t>| FaceUP                                             | 2013-01-01      |          87,633 |</t>
  </si>
  <si>
    <t>| Factual                                            | 2017-03-22      |       2,461,696 |</t>
  </si>
  <si>
    <t>| Famm                                               | 2020-10-08      |         535,240 |</t>
  </si>
  <si>
    <t>| Fanpass                                            | 2022-04-30      |         112,251 |</t>
  </si>
  <si>
    <t>| Fantasy Football Hub                               | 2021-10-02      |          66,479 |</t>
  </si>
  <si>
    <t>| Fashion Nexus                                      | 2018-07-09      |       1,279,263 |</t>
  </si>
  <si>
    <t>| FashionFantasyGame                                 | 2016-12-01      |       2,357,872 |</t>
  </si>
  <si>
    <t>| Filmai.in                                          | 2020-01-01      |         645,786 |</t>
  </si>
  <si>
    <t>| Final Fantasy Shrine                               | 2015-09-18      |         620,677 |</t>
  </si>
  <si>
    <t>| Flash Flash Revolution (2016 breach)               | 2016-02-01      |       1,771,845 |</t>
  </si>
  <si>
    <t>| Flash Flash Revolution (2019 breach)               | 2019-07-16      |       1,858,124 |</t>
  </si>
  <si>
    <t>| Flashback                                          | 2015-02-11      |          40,256 |</t>
  </si>
  <si>
    <t>| FlexBooker                                         | 2021-12-23      |       3,756,794 |</t>
  </si>
  <si>
    <t>| Fling                                              | 2011-03-10      |      40,767,652 |</t>
  </si>
  <si>
    <t>| Florida Virtual School                             | 2018-02-12      |         542,902 |</t>
  </si>
  <si>
    <t>| Foodora                                            | 2016-04-22      |         582,578 |</t>
  </si>
  <si>
    <t>| Forbes                                             | 2014-02-15      |       1,057,819 |</t>
  </si>
  <si>
    <t>| ForumCommunity                                     | 2016-06-01      |         776,648 |</t>
  </si>
  <si>
    <t>| Fotolog                                            | 2018-12-01      |      16,717,854 |</t>
  </si>
  <si>
    <t>| Foxy Bingo                                         | 2008-04-04      |         252,216 |</t>
  </si>
  <si>
    <t>| Freedom Hosting II                                 | 2017-01-31      |         380,830 |</t>
  </si>
  <si>
    <t>| FreshMenu                                          | 2016-07-01      |         110,355 |</t>
  </si>
  <si>
    <t>| Fridae                                             | 2014-05-02      |          35,368 |</t>
  </si>
  <si>
    <t>| Funimation                                         | 2016-07-01      |       2,491,103 |</t>
  </si>
  <si>
    <t>| Funny Games                                        | 2018-04-28      |         764,357 |</t>
  </si>
  <si>
    <t>| Fur Affinity                                       | 2016-05-17      |       1,270,564 |</t>
  </si>
  <si>
    <t>| Gaadi                                              | 2015-05-14      |       4,261,179 |</t>
  </si>
  <si>
    <t>| Gab                                                | 2021-02-26      |          66,521 |</t>
  </si>
  <si>
    <t>| Gamerzplanet                                       | 2015-10-23      |       1,217,166 |</t>
  </si>
  <si>
    <t>| GameSalad                                          | 2019-02-24      |       1,506,242 |</t>
  </si>
  <si>
    <t>| GameTuts                                           | 2015-03-01      |       2,064,274 |</t>
  </si>
  <si>
    <t>| Gamigo                                             | 2012-03-01      |       8,243,604 |</t>
  </si>
  <si>
    <t>| GateHub                                            | 2019-06-04      |       1,408,078 |</t>
  </si>
  <si>
    <t>| Gawker                                             | 2010-12-11      |       1,247,574 |</t>
  </si>
  <si>
    <t>| Ge.tt                                              | 2017-05-04      |       2,481,121 |</t>
  </si>
  <si>
    <t>| GeekedIn                                           | 2016-08-15      |       1,073,164 |</t>
  </si>
  <si>
    <t>| Gemini                                             | 2022-12-13      |       5,274,214 |</t>
  </si>
  <si>
    <t>| Genesis Market                                     | 2023-04-05      |       8,000,000 |</t>
  </si>
  <si>
    <t>| GeniusU                                            | 2020-10-02      |       1,301,460 |</t>
  </si>
  <si>
    <t>| Get Revenge On Your Ex                             | 2022-09-09      |          79,195 |</t>
  </si>
  <si>
    <t>| GFAN                                               | 2016-10-10      |      22,526,334 |</t>
  </si>
  <si>
    <t>| GGCorp                                             | 2022-08-11      |       2,376,330 |</t>
  </si>
  <si>
    <t>| GiveSendGo                                         | 2022-02-07      |          89,966 |</t>
  </si>
  <si>
    <t>| Glofox                                             | 2020-03-27      |       2,330,735 |</t>
  </si>
  <si>
    <t>| Go Games                                           | 2015-10-24      |       3,430,083 |</t>
  </si>
  <si>
    <t>| GoldSilver                                         | 2018-10-21      |         242,715 |</t>
  </si>
  <si>
    <t>| gPotato                                            | 2007-07-12      |       2,136,520 |</t>
  </si>
  <si>
    <t>| GPS Underground                                    | 2016-07-01      |         669,584 |</t>
  </si>
  <si>
    <t>| Gravatar                                           | 2020-10-03      |     113,990,759 |</t>
  </si>
  <si>
    <t>| GTAGaming                                          | 2016-08-01      |         197,184 |</t>
  </si>
  <si>
    <t>| GunAuction.com                                     | 2022-12-03      |         565,470 |</t>
  </si>
  <si>
    <t>| Guns and Robots                                    | 2016-04-01      |         143,569 |</t>
  </si>
  <si>
    <t>| Guns.com                                           | 2021-01-12      |         375,928 |</t>
  </si>
  <si>
    <t>| Guntrader                                          | 2021-07-17      |         112,031 |</t>
  </si>
  <si>
    <t>| hackforums.net                                     | 2011-06-25      |         191,540 |</t>
  </si>
  <si>
    <t>| Hacking Team                                       | 2015-07-06      |          32,310 |</t>
  </si>
  <si>
    <t>| HauteLook                                          | 2018-08-07      |      28,510,459 |</t>
  </si>
  <si>
    <t>| Havenly                                            | 2020-06-25      |       1,369,180 |</t>
  </si>
  <si>
    <t>| HDB Financial Services                             | 2023-02-22      |       1,658,750 |</t>
  </si>
  <si>
    <t>| Health Now Networks                                | 2017-03-25      |         321,920 |</t>
  </si>
  <si>
    <t>| Hemmakvall                                         | 2015-07-08      |          47,297 |</t>
  </si>
  <si>
    <t>| hemmelig.com                                       | 2011-12-21      |          28,641 |</t>
  </si>
  <si>
    <t>| Heroes of Gaia                                     | 2013-01-04      |         179,967 |</t>
  </si>
  <si>
    <t>| Heroes of Newerth                                  | 2012-12-17      |       8,089,103 |</t>
  </si>
  <si>
    <t>| HiAPK                                              | 2014-01-01      |      13,873,674 |</t>
  </si>
  <si>
    <t>| HLTV                                               | 2016-06-19      |         611,070 |</t>
  </si>
  <si>
    <t>| Home Chef                                          | 2020-02-10      |       8,815,692 |</t>
  </si>
  <si>
    <t>| HongFire                                           | 2015-03-01      |         999,991 |</t>
  </si>
  <si>
    <t>| Hookers.nl                                         | 2019-10-10      |         290,955 |</t>
  </si>
  <si>
    <t>| HoundDawgs                                         | 2017-12-30      |          45,701 |</t>
  </si>
  <si>
    <t>| Houzz                                              | 2018-05-23      |      48,881,308 |</t>
  </si>
  <si>
    <t>| HTC Mania                                          | 2020-01-04      |       1,488,089 |</t>
  </si>
  <si>
    <t>| HTH Studios                                        | 2018-08-24      |         411,755 |</t>
  </si>
  <si>
    <t>| Hub4Tech                                           | 2017-01-01      |          36,916 |</t>
  </si>
  <si>
    <t>| Hurb                                               | 2019-03-14      |      20,727,771 |</t>
  </si>
  <si>
    <t>| iD Tech                                            | 2023-01-03      |         415,121 |</t>
  </si>
  <si>
    <t>| IDC Games                                          | 2021-03-15      |       3,966,871 |</t>
  </si>
  <si>
    <t>| i-Dressup                                          | 2016-07-15      |       2,191,565 |</t>
  </si>
  <si>
    <t>| IIMJobs                                            | 2018-12-31      |       4,216,063 |</t>
  </si>
  <si>
    <t>| ILikeCheats                                        | 2014-10-18      |         188,847 |</t>
  </si>
  <si>
    <t>| Imavex                                             | 2021-08-20      |         878,209 |</t>
  </si>
  <si>
    <t>| iMenu360                                           | 2022-08-11      |       3,425,860 |</t>
  </si>
  <si>
    <t>| iMesh                                              | 2013-09-22      |      49,467,477 |</t>
  </si>
  <si>
    <t>| imgur                                              | 2013-09-01      |       1,749,806 |</t>
  </si>
  <si>
    <t>| IndiaMART                                          | 2021-05-23      |      20,154,583 |</t>
  </si>
  <si>
    <t>| Indian Railways                                    | 2019-10-28      |         583,377 |</t>
  </si>
  <si>
    <t>| Insanelyi                                          | 2014-07-22      |         104,097 |</t>
  </si>
  <si>
    <t>| Instant Checkmate                                  | 2019-04-12      |      11,943,887 |</t>
  </si>
  <si>
    <t>| Intelimost                                         | 2019-03-10      |       3,073,409 |</t>
  </si>
  <si>
    <t>| InterPals                                          | 2015-11-04      |       3,439,414 |</t>
  </si>
  <si>
    <t>| iPmart                                             | 2015-07-01      |       2,460,787 |</t>
  </si>
  <si>
    <t>| ixigo                                              | 2019-01-03      |      17,204,697 |</t>
  </si>
  <si>
    <t>| James                                              | 2020-03-25      |       1,541,284 |</t>
  </si>
  <si>
    <t>| JD                                                 | 2013-01-01      |      77,449,341 |</t>
  </si>
  <si>
    <t>| JD Group                                           | 2023-05-31      |         521,878 |</t>
  </si>
  <si>
    <t>| Jefit                                              | 2020-08-11      |       9,052,457 |</t>
  </si>
  <si>
    <t>| Jobandtalent                                       | 2018-02-01      |      10,981,207 |</t>
  </si>
  <si>
    <t>| JobStreet                                          | 2012-03-07      |       3,883,455 |</t>
  </si>
  <si>
    <t>| Jobzone                                            | 2023-04-15      |          29,708 |</t>
  </si>
  <si>
    <t>| JoomlArt                                           | 2018-01-30      |          22,477 |</t>
  </si>
  <si>
    <t>| JukinMedia                                         | 2021-10-28      |         314,290 |</t>
  </si>
  <si>
    <t>| Justdate.com                                       | 2016-09-29      |      24,451,312 |</t>
  </si>
  <si>
    <t>| Kayo.moe Credential Stuffing List                  | 2018-09-11      |      41,826,763 |</t>
  </si>
  <si>
    <t>| Kickstarter                                        | 2014-02-16      |       5,176,463 |</t>
  </si>
  <si>
    <t>| Kimsufi                                            | 2015-05-01      |         504,565 |</t>
  </si>
  <si>
    <t>| KiwiFarms                                          | 2019-09-10      |           4,606 |</t>
  </si>
  <si>
    <t>| KM.RU                                              | 2016-02-29      |       1,476,783 |</t>
  </si>
  <si>
    <t>| KnownCircle                                        | 2016-04-12      |       1,957,600 |</t>
  </si>
  <si>
    <t>| Knuddels                                           | 2018-09-05      |         808,330 |</t>
  </si>
  <si>
    <t>| KomplettFritid                                     | 2021-02-01      |         139,401 |</t>
  </si>
  <si>
    <t>| Kreditplus                                         | 2020-06-23      |         768,890 |</t>
  </si>
  <si>
    <t>| La Poste Mobile                                    | 2022-07-04      |         533,886 |</t>
  </si>
  <si>
    <t>| Lanwar                                             | 2018-07-28      |          45,120 |</t>
  </si>
  <si>
    <t>| Last.fm                                            | 2012-03-22      |      37,217,682 |</t>
  </si>
  <si>
    <t>| Lazada RedMart                                     | 2020-07-30      |       1,107,789 |</t>
  </si>
  <si>
    <t>| LBB                                                | 2019-02-14      |          39,288 |</t>
  </si>
  <si>
    <t>| Lead Hunter                                        | 2020-03-04      |      68,693,853 |</t>
  </si>
  <si>
    <t>| League of Legends                                  | 2012-06-11      |         339,487 |</t>
  </si>
  <si>
    <t>| Leaked Reality                                     | 2022-01-31      |         114,907 |</t>
  </si>
  <si>
    <t>| Ledger                                             | 2020-06-25      |       1,075,241 |</t>
  </si>
  <si>
    <t>| Leet                                               | 2016-09-10      |       5,081,689 |</t>
  </si>
  <si>
    <t>| Lifebear                                           | 2019-02-28      |       3,670,561 |</t>
  </si>
  <si>
    <t>| Lifeboat                                           | 2016-01-01      |       7,089,395 |</t>
  </si>
  <si>
    <t>| Light's Hope                                       | 2018-06-25      |          30,484 |</t>
  </si>
  <si>
    <t>| Liker                                              | 2021-03-08      |         465,141 |</t>
  </si>
  <si>
    <t>| LimeVPN                                            | 2020-10-08      |          23,348 |</t>
  </si>
  <si>
    <t>| LinkedIn                                           | 2012-05-05      |     164,611,595 |</t>
  </si>
  <si>
    <t>| LinkedIn Scraped Data                              | 2021-04-08      |     125,698,496 |</t>
  </si>
  <si>
    <t>| Linux Forums                                       | 2018-05-01      |         275,785 |</t>
  </si>
  <si>
    <t>| Linux Mint                                         | 2016-02-21      |         144,989 |</t>
  </si>
  <si>
    <t>| Little Monsters                                    | 2017-01-01      |         995,698 |</t>
  </si>
  <si>
    <t>| LiveAuctioneers                                    | 2020-06-19      |       3,385,862 |</t>
  </si>
  <si>
    <t>| LiveJournal                                        | 2017-01-01      |      26,372,781 |</t>
  </si>
  <si>
    <t>| Livpure                                            | 2020-08-29      |         269,552 |</t>
  </si>
  <si>
    <t>| Lizard Squad                                       | 2015-01-16      |          13,451 |</t>
  </si>
  <si>
    <t>| Locally                                            | 2022-10-01      |         362,619 |</t>
  </si>
  <si>
    <t>| Lolzteam                                           | 2018-05-13      |         398,011 |</t>
  </si>
  <si>
    <t>| Lookbook                                           | 2012-08-24      |       1,074,948 |</t>
  </si>
  <si>
    <t>| Lord of the Rings Online                           | 2013-08-01      |       1,141,278 |</t>
  </si>
  <si>
    <t>| Lounge Board                                       | 2013-08-01      |          45,018 |</t>
  </si>
  <si>
    <t>| Lumin PDF                                          | 2019-04-01      |      15,453,048 |</t>
  </si>
  <si>
    <t>| Luxottica                                          | 2021-03-16      |      77,093,812 |</t>
  </si>
  <si>
    <t>| Lyrics Mania                                       | 2017-12-21      |         109,202 |</t>
  </si>
  <si>
    <t>| Mac Forums                                         | 2016-07-03      |         326,714 |</t>
  </si>
  <si>
    <t>| MacGeneration                                      | 2022-01-29      |         101,004 |</t>
  </si>
  <si>
    <t>| Mac-Torrents                                       | 2015-10-31      |          93,992 |</t>
  </si>
  <si>
    <t>| MagicDuel                                          | 2023-08-02      |         138,443 |</t>
  </si>
  <si>
    <t>| mail.ru Dump                                       | 2014-09-10      |      16,630,988 |</t>
  </si>
  <si>
    <t>| MajorGeeks                                         | 2015-11-15      |         269,548 |</t>
  </si>
  <si>
    <t>| MALL.cz                                            | 2017-07-27      |         735,405 |</t>
  </si>
  <si>
    <t>| Malwarebytes                                       | 2014-11-15      |         111,623 |</t>
  </si>
  <si>
    <t>| Manga Traders                                      | 2014-06-09      |         855,249 |</t>
  </si>
  <si>
    <t>| MangaDex                                           | 2021-03-22      |       2,987,329 |</t>
  </si>
  <si>
    <t>| MangaFox.me                                        | 2016-06-01      |       1,311,610 |</t>
  </si>
  <si>
    <t>| Mangatoon                                          | 2022-05-13      |      23,040,238 |</t>
  </si>
  <si>
    <t>| Manipulated Caiman                                 | 2023-07-16      |      39,901,389 |</t>
  </si>
  <si>
    <t>| Mappery                                            | 2018-12-11      |         205,242 |</t>
  </si>
  <si>
    <t>| Mashable                                           | 2020-06-01      |       1,414,677 |</t>
  </si>
  <si>
    <t>| Master Deeds                                       | 2017-03-14      |       2,257,930 |</t>
  </si>
  <si>
    <t>| Mastercard Priceless Specials                      | 2019-08-20      |          89,388 |</t>
  </si>
  <si>
    <t>| Mate1.com                                          | 2016-02-29      |      27,393,015 |</t>
  </si>
  <si>
    <t>| Mathway                                            | 2020-01-13      |      25,692,862 |</t>
  </si>
  <si>
    <t>| MCBans                                             | 2016-10-27      |         119,948 |</t>
  </si>
  <si>
    <t>| MDPI                                               | 2016-08-30      |         845,012 |</t>
  </si>
  <si>
    <t>| Mecho Download                                     | 2013-10-31      |         437,928 |</t>
  </si>
  <si>
    <t>| MeetMindful                                        | 2020-01-26      |       1,422,717 |</t>
  </si>
  <si>
    <t>| MEO                                                | 2020-12-24      |           8,227 |</t>
  </si>
  <si>
    <t>| MGM Resorts                                        | 2019-07-25      |       3,081,321 |</t>
  </si>
  <si>
    <t>| MGM Resorts (2022 Update)                          | 2019-07-25      |      24,842,001 |</t>
  </si>
  <si>
    <t>| MindJolt                                           | 2019-03-18      |      28,364,826 |</t>
  </si>
  <si>
    <t>| Minecraft Pocket Edition Forum                     | 2015-05-24      |          16,034 |</t>
  </si>
  <si>
    <t>| Minecraft World Map                                | 2016-01-15      |          71,081 |</t>
  </si>
  <si>
    <t>| Minefield                                          | 2015-06-28      |         188,343 |</t>
  </si>
  <si>
    <t>| Minehut                                            | 2019-05-17      |         396,533 |</t>
  </si>
  <si>
    <t>| Minted                                             | 2020-05-06      |       4,418,182 |</t>
  </si>
  <si>
    <t>| MMG Fusion                                         | 2020-12-20      |       2,660,295 |</t>
  </si>
  <si>
    <t>| MobiFriends                                        | 2020-01-06      |       3,512,952 |</t>
  </si>
  <si>
    <t>| MoDaCo                                             | 2016-01-01      |         879,703 |</t>
  </si>
  <si>
    <t>| Modern Business Solutions                          | 2016-10-08      |      58,843,488 |</t>
  </si>
  <si>
    <t>| Money Bookers                                      | 2009-01-01      |       4,483,605 |</t>
  </si>
  <si>
    <t>| Moneycontrol                                       | 2017-09-07      |         762,874 |</t>
  </si>
  <si>
    <t>| Morele.net                                         | 2018-10-10      |       2,467,304 |</t>
  </si>
  <si>
    <t>| Mortal Online                                      | 2018-06-17      |         606,637 |</t>
  </si>
  <si>
    <t>| MPGH                                               | 2015-10-22      |       3,122,898 |</t>
  </si>
  <si>
    <t>| MrExcel                                            | 2016-12-05      |         366,140 |</t>
  </si>
  <si>
    <t>| mSpy                                               | 2015-05-14      |         699,793 |</t>
  </si>
  <si>
    <t>| Muslim Directory                                   | 2014-02-17      |          37,784 |</t>
  </si>
  <si>
    <t>| Muslim Match                                       | 2016-06-24      |         149,830 |</t>
  </si>
  <si>
    <t>| MyFHA                                              | 2015-02-18      |         972,629 |</t>
  </si>
  <si>
    <t>| MyFitnessPal                                       | 2018-02-01      |     143,606,147 |</t>
  </si>
  <si>
    <t>| MyHeritage                                         | 2017-10-26      |      91,991,358 |</t>
  </si>
  <si>
    <t>| myRepoSpace                                        | 2015-07-06      |         252,751 |</t>
  </si>
  <si>
    <t>| MySpace                                            | 2008-07-01      |     359,420,698 |</t>
  </si>
  <si>
    <t>| MyVidster                                          | 2015-08-15      |          19,863 |</t>
  </si>
  <si>
    <t>| Nameless Malware                                   | 2020-01-01      |       1,121,484 |</t>
  </si>
  <si>
    <t>| NapsGear                                           | 2015-10-21      |         287,071 |</t>
  </si>
  <si>
    <t>| Naughty America                                    | 2016-03-14      |       1,398,630 |</t>
  </si>
  <si>
    <t>| NemoWeb                                            | 2016-09-04      |       3,472,916 |</t>
  </si>
  <si>
    <t>| Neopets                                            | 2013-05-05      |      26,892,897 |</t>
  </si>
  <si>
    <t>| NetEase                                            | 2015-10-19      |     234,842,089 |</t>
  </si>
  <si>
    <t>| Neteller                                           | 2010-05-17      |       3,619,948 |</t>
  </si>
  <si>
    <t>| NetGalley                                          | 2020-12-21      |       1,436,435 |</t>
  </si>
  <si>
    <t>| Netlog                                             | 2012-11-01      |      49,038,354 |</t>
  </si>
  <si>
    <t>| NetProspex                                         | 2016-09-01      |      33,698,126 |</t>
  </si>
  <si>
    <t>| Netshoes                                           | 2017-12-07      |         499,836 |</t>
  </si>
  <si>
    <t>| NextGenUpdate                                      | 2014-04-22      |       1,194,597 |</t>
  </si>
  <si>
    <t>| Nexus Mods                                         | 2013-07-22      |       5,915,013 |</t>
  </si>
  <si>
    <t>| Nihonomaru                                         | 2015-12-01      |       1,697,282 |</t>
  </si>
  <si>
    <t>| Nitro                                              | 2020-09-28      |      77,159,696 |</t>
  </si>
  <si>
    <t>| Nival                                              | 2016-02-29      |       1,535,473 |</t>
  </si>
  <si>
    <t>| Non Nude Girls                                     | 2013-05-21      |          75,383 |</t>
  </si>
  <si>
    <t>| Not Acxiom                                         | 2020-06-21      |      51,730,831 |</t>
  </si>
  <si>
    <t>| Nulled.ch                                          | 2020-05-20      |          43,491 |</t>
  </si>
  <si>
    <t>| Nulled.cr                                          | 2016-05-06      |         599,080 |</t>
  </si>
  <si>
    <t>| NurseryCam                                         | 2021-02-12      |          10,585 |</t>
  </si>
  <si>
    <t>| NVIDIA                                             | 2022-02-23      |          71,335 |</t>
  </si>
  <si>
    <t>| OGUsers (2019 breach)                              | 2018-12-26      |         161,143 |</t>
  </si>
  <si>
    <t>| OGUsers (2020 breach)                              | 2020-04-02      |         263,189 |</t>
  </si>
  <si>
    <t>| OGUsers (2021 breach)                              | 2021-04-11      |         348,302 |</t>
  </si>
  <si>
    <t>| OGUsers (2022 breach)                              | 2022-07-13      |         529,020 |</t>
  </si>
  <si>
    <t>| Onliner Spambot                                    | 2017-08-28      |     711,477,622 |</t>
  </si>
  <si>
    <t>| Onverse                                            | 2016-01-01      |         800,157 |</t>
  </si>
  <si>
    <t>| Open CS:GO                                         | 2017-11-28      |         512,311 |</t>
  </si>
  <si>
    <t>| Open Subtitles                                     | 2021-08-01      |       6,783,158 |</t>
  </si>
  <si>
    <t>| OrderSnapp                                         | 2020-06-29      |       1,304,447 |</t>
  </si>
  <si>
    <t>| Ordine Avvocati di Roma                            | 2019-05-07      |          41,960 |</t>
  </si>
  <si>
    <t>| OVH                                                | 2015-05-01      |         452,899 |</t>
  </si>
  <si>
    <t>| OwnedCore                                          | 2013-08-01      |         880,331 |</t>
  </si>
  <si>
    <t>| Oxfam                                              | 2021-01-20      |       1,834,006 |</t>
  </si>
  <si>
    <t>| Paddy Power                                        | 2010-10-25      |         590,954 |</t>
  </si>
  <si>
    <t>| Paragon Cheats                                     | 2021-05-22      |         188,089 |</t>
  </si>
  <si>
    <t>| ParkMobile                                         | 2021-03-21      |      20,949,825 |</t>
  </si>
  <si>
    <t>| Patreon                                            | 2015-10-01      |       2,330,382 |</t>
  </si>
  <si>
    <t>| PayAsUGym                                          | 2016-12-15      |         400,260 |</t>
  </si>
  <si>
    <t>| PayHere                                            | 2022-03-27      |       1,580,249 |</t>
  </si>
  <si>
    <t>| Paytm                                              | 2020-08-30      |       3,395,101 |</t>
  </si>
  <si>
    <t>| Peatix                                             | 2019-01-20      |       4,227,907 |</t>
  </si>
  <si>
    <t>| Pemiblanc                                          | 2018-04-02      |     110,964,206 |</t>
  </si>
  <si>
    <t>| People's Energy                                    | 2020-12-16      |         358,822 |</t>
  </si>
  <si>
    <t>| PetFlow                                            | 2017-12-09      |         990,919 |</t>
  </si>
  <si>
    <t>| Phone House Espana                                 | 2021-04-08      |       5,223,350 |</t>
  </si>
  <si>
    <t>| PHP Freaks                                         | 2015-10-27      |         173,891 |</t>
  </si>
  <si>
    <t>| Pixel Federation                                   | 2013-12-04      |          38,108 |</t>
  </si>
  <si>
    <t>| Pixlr                                              | 2020-10-07      |       1,906,808 |</t>
  </si>
  <si>
    <t>| piZap                                              | 2017-12-07      |      41,817,893 |</t>
  </si>
  <si>
    <t>| Planet Calypso                                     | 2019-07-01      |          62,261 |</t>
  </si>
  <si>
    <t>| Planet Ice                                         | 2023-01-14      |         240,488 |</t>
  </si>
  <si>
    <t>| Playbook                                           | 2020-10-19      |          50,538 |</t>
  </si>
  <si>
    <t>| Plex                                               | 2015-07-02      |         327,314 |</t>
  </si>
  <si>
    <t>| Pluto TV                                           | 2018-10-12      |       3,225,080 |</t>
  </si>
  <si>
    <t>| Pokebip                                            | 2015-07-28      |         657,001 |</t>
  </si>
  <si>
    <t>| Pokemon Creed                                      | 2014-08-08      |         116,465 |</t>
  </si>
  <si>
    <t>| Pokemon Negro                                      | 2016-10-01      |         830,155 |</t>
  </si>
  <si>
    <t>| PoliceOne                                          | 2014-07-01      |         709,926 |</t>
  </si>
  <si>
    <t>| Polish Credentials                                 | 2023-05-29      |       1,204,870 |</t>
  </si>
  <si>
    <t>| Poshmark                                           | 2018-05-16      |      36,395,491 |</t>
  </si>
  <si>
    <t>| Powerbot                                           | 2014-09-01      |         503,501 |</t>
  </si>
  <si>
    <t>| PPCGeeks                                           | 2016-08-19      |         492,518 |</t>
  </si>
  <si>
    <t>| Preen.Me                                           | 2020-05-25      |         236,105 |</t>
  </si>
  <si>
    <t>| ProctorU                                           | 2020-06-26      |         444,453 |</t>
  </si>
  <si>
    <t>| Programming Forums                                 | 2015-12-01      |         707,432 |</t>
  </si>
  <si>
    <t>| Promo                                              | 2020-06-22      |      14,610,585 |</t>
  </si>
  <si>
    <t>| Promofarma                                         | 2019-08-03      |       1,277,761 |</t>
  </si>
  <si>
    <t>| PropTiger                                          | 2018-01-30      |       2,156,921 |</t>
  </si>
  <si>
    <t>| Protemps                                           | 2021-10-04      |          49,591 |</t>
  </si>
  <si>
    <t>| PS3Hax                                             | 2015-07-01      |         447,410 |</t>
  </si>
  <si>
    <t>| PSP ISO                                            | 2015-09-25      |       1,274,070 |</t>
  </si>
  <si>
    <t>| PSX-Scene                                          | 2015-02-01      |         341,118 |</t>
  </si>
  <si>
    <t>| Qatar National Bank                                | 2015-07-01      |          88,678 |</t>
  </si>
  <si>
    <t>| QIP                                                | 2011-06-01      |      26,183,992 |</t>
  </si>
  <si>
    <t>| Quantum Booter                                     | 2014-03-18      |          48,592 |</t>
  </si>
  <si>
    <t>| QuestionPro                                        | 2022-05-21      |      22,229,637 |</t>
  </si>
  <si>
    <t>| Quidd                                              | 2019-07-01      |       3,805,863 |</t>
  </si>
  <si>
    <t>| QuinStreet                                         | 2015-12-14      |       4,907,802 |</t>
  </si>
  <si>
    <t>| R2 (2017 forum breach)                             | 2017-01-01      |       1,023,466 |</t>
  </si>
  <si>
    <t>| R2Games                                            | 2015-11-01      |      22,281,337 |</t>
  </si>
  <si>
    <t>| RaidForums                                         | 2020-09-24      |         478,604 |</t>
  </si>
  <si>
    <t>| Rambler                                            | 2014-03-01      |      91,436,280 |</t>
  </si>
  <si>
    <t>| RankWatch                                          | 2016-11-19      |       7,445,067 |</t>
  </si>
  <si>
    <t>| Raychat                                            | 2021-01-31      |         938,981 |</t>
  </si>
  <si>
    <t>| Rbx.Rocks                                          | 2018-08-06      |         149,958 |</t>
  </si>
  <si>
    <t>| Read Novel                                         | 2019-05-01      |      22,424,472 |</t>
  </si>
  <si>
    <t>| Real Estate Mogul                                  | 2016-09-06      |         307,768 |</t>
  </si>
  <si>
    <t>| RealDudesInc                                       | 2022-10-22      |         101,543 |</t>
  </si>
  <si>
    <t>| RedDoorz                                           | 2020-09-04      |       5,890,277 |</t>
  </si>
  <si>
    <t>| RedLine Stealer                                    | 2021-12-05      |         441,657 |</t>
  </si>
  <si>
    <t>| Regpack                                            | 2016-05-20      |         104,977 |</t>
  </si>
  <si>
    <t>| Reincubate                                         | 2017-05-11      |         616,146 |</t>
  </si>
  <si>
    <t>| RentoMojo                                          | 2023-04-15      |       2,185,697 |</t>
  </si>
  <si>
    <t>| Republican Party of Texas                          | 2021-09-11      |          72,596 |</t>
  </si>
  <si>
    <t>| Retina-X                                           | 2017-02-23      |          71,153 |</t>
  </si>
  <si>
    <t>| ReverbNation                                       | 2014-01-01      |       7,040,725 |</t>
  </si>
  <si>
    <t>| Rightbiz                                           | 2023-07-09      |          65,376 |</t>
  </si>
  <si>
    <t>| River City Media Spam List                         | 2017-01-01      |     393,430,309 |</t>
  </si>
  <si>
    <t>| Robinhood                                          | 2021-11-03      |       5,003,937 |</t>
  </si>
  <si>
    <t>| Roblox                                             | 2016-07-31      |          52,458 |</t>
  </si>
  <si>
    <t>| Roblox Developer Conference                        | 2020-12-18      |           3,943 |</t>
  </si>
  <si>
    <t>| Roll20                                             | 2018-12-26      |       3,994,436 |</t>
  </si>
  <si>
    <t>| Romwe                                              | 2018-06-01      |      19,531,820 |</t>
  </si>
  <si>
    <t>| Rosebutt Board                                     | 2016-05-09      |         107,303 |</t>
  </si>
  <si>
    <t>| Royal Enfield                                      | 2019-01-01      |         420,873 |</t>
  </si>
  <si>
    <t>| Russian America                                    | 2017-01-01      |         182,717 |</t>
  </si>
  <si>
    <t>| SaverSpy                                           | 2018-09-18      |       2,457,420 |</t>
  </si>
  <si>
    <t>| SC Daily Phone Spam List                           | 2015-04-14      |      32,939,105 |</t>
  </si>
  <si>
    <t>| Scentbird                                          | 2020-06-22      |       5,814,988 |</t>
  </si>
  <si>
    <t>| School District 42                                 | 2023-01-15      |          18,850 |</t>
  </si>
  <si>
    <t>| Seedpeer                                           | 2015-07-12      |         281,924 |</t>
  </si>
  <si>
    <t>| Sephora                                            | 2017-01-09      |         780,073 |</t>
  </si>
  <si>
    <t>| ServerPact                                         | 2016-01-01      |          73,587 |</t>
  </si>
  <si>
    <t>| Shadi.com                                          | 2016-07-09      |       2,021,984 |</t>
  </si>
  <si>
    <t>| ShareThis                                          | 2018-07-09      |      40,960,499 |</t>
  </si>
  <si>
    <t>| SHEIN                                              | 2018-06-01      |      39,086,762 |</t>
  </si>
  <si>
    <t>| Shitexpress                                        | 2022-08-08      |          23,817 |</t>
  </si>
  <si>
    <t>| ShockGore                                          | 2020-08-11      |          73,944 |</t>
  </si>
  <si>
    <t>| ShopBack                                           | 2020-09-17      |      20,529,819 |</t>
  </si>
  <si>
    <t>| Shopper+                                           | 2020-09-14      |         878,290 |</t>
  </si>
  <si>
    <t>| Short Edition                                      | 2021-06-26      |         505,466 |</t>
  </si>
  <si>
    <t>| Shotbow                                            | 2016-05-09      |       1,052,753 |</t>
  </si>
  <si>
    <t>| SirHurt                                            | 2021-04-23      |          90,655 |</t>
  </si>
  <si>
    <t>| SitePoint                                          | 2020-06-20      |       1,021,790 |</t>
  </si>
  <si>
    <t>| SkTorrent                                          | 2016-02-19      |         117,070 |</t>
  </si>
  <si>
    <t>| Slickwraps                                         | 2020-02-16      |         857,611 |</t>
  </si>
  <si>
    <t>| SlideTeam                                          | 2021-04-06      |       1,464,271 |</t>
  </si>
  <si>
    <t>| Smogon                                             | 2017-09-10      |         386,489 |</t>
  </si>
  <si>
    <t>| Snail                                              | 2015-03-14      |       1,410,899 |</t>
  </si>
  <si>
    <t>| Snapchat                                           | 2014-01-01      |       4,609,615 |</t>
  </si>
  <si>
    <t>| Social Engineered                                  | 2019-06-13      |          89,392 |</t>
  </si>
  <si>
    <t>| Societa Italiana degli Autori ed Editori           | 2018-11-03      |          14,609 |</t>
  </si>
  <si>
    <t>| Sonicbids                                          | 2019-12-30      |         751,700 |</t>
  </si>
  <si>
    <t>| Sony                                               | 2011-06-02      |          37,103 |</t>
  </si>
  <si>
    <t>| Soundwave                                          | 2015-07-16      |         130,705 |</t>
  </si>
  <si>
    <t>| Special K Data Feed Spam List                      | 2015-10-07      |      30,741,620 |</t>
  </si>
  <si>
    <t>| Spirol                                             | 2014-02-22      |          55,622 |</t>
  </si>
  <si>
    <t>| SpyFone                                            | 2018-08-16      |          44,109 |</t>
  </si>
  <si>
    <t>| Staminus                                           | 2016-03-11      |          26,815 |</t>
  </si>
  <si>
    <t>| StarNet                                            | 2015-02-26      |         139,395 |</t>
  </si>
  <si>
    <t>| START                                              | 2021-06-01      |       7,455,386 |</t>
  </si>
  <si>
    <t>| StarTribune                                        | 2019-10-10      |       2,192,857 |</t>
  </si>
  <si>
    <t>| Ster-Kinekor                                       | 2017-03-09      |       1,619,544 |</t>
  </si>
  <si>
    <t>| StockX                                             | 2019-07-26      |       6,840,339 |</t>
  </si>
  <si>
    <t>| StoryBird                                          | 2015-08-07      |       1,047,200 |</t>
  </si>
  <si>
    <t>| Straffic                                           | 2020-02-14      |      48,580,249 |</t>
  </si>
  <si>
    <t>| Stratfor                                           | 2011-12-24      |         859,777 |</t>
  </si>
  <si>
    <t>| StreetEasy                                         | 2016-06-28      |         988,230 |</t>
  </si>
  <si>
    <t>| Stripchat                                          | 2021-11-05      |      10,001,355 |</t>
  </si>
  <si>
    <t>| Stronghold Kingdoms                                | 2018-07-04      |       5,187,305 |</t>
  </si>
  <si>
    <t>| SubaGames                                          | 2016-11-01      |       6,137,666 |</t>
  </si>
  <si>
    <t>| Sumo Torrent                                       | 2014-06-21      |         285,191 |</t>
  </si>
  <si>
    <t>| Sundry Files                                       | 2022-01-21      |         274,461 |</t>
  </si>
  <si>
    <t>| SuperVPN &amp; GeckoVPN                                | 2021-02-25      |      20,339,937 |</t>
  </si>
  <si>
    <t>| SvenskaMagic                                       | 2015-07-01      |          30,327 |</t>
  </si>
  <si>
    <t>| SweClockers.com                                    | 2015-04-01      |         254,867 |</t>
  </si>
  <si>
    <t>| Swvl                                               | 2020-06-23      |       4,195,918 |</t>
  </si>
  <si>
    <t>| TaiLieu                                            | 2019-11-24      |       7,327,477 |</t>
  </si>
  <si>
    <t>| Tamodo                                             | 2020-02-28      |         494,945 |</t>
  </si>
  <si>
    <t>| Taobao                                             | 2012-01-01      |      21,149,008 |</t>
  </si>
  <si>
    <t>| TAP Air Portugal                                   | 2022-08-25      |       6,083,479 |</t>
  </si>
  <si>
    <t>| Taringa                                            | 2017-08-01      |      27,971,100 |</t>
  </si>
  <si>
    <t>| Team SoloMid                                       | 2014-12-22      |         442,166 |</t>
  </si>
  <si>
    <t>| Technic                                            | 2018-11-30      |         265,410 |</t>
  </si>
  <si>
    <t>| Teespring                                          | 2020-04-01      |       8,234,193 |</t>
  </si>
  <si>
    <t>| Telecom Regulatory Authority of India              | 2015-04-27      |         107,776 |</t>
  </si>
  <si>
    <t>| Teracod                                            | 2016-05-28      |          97,151 |</t>
  </si>
  <si>
    <t>| Terravision                                        | 2023-02-01      |       2,075,625 |</t>
  </si>
  <si>
    <t>| Tesco                                              | 2014-02-12      |           2,239 |</t>
  </si>
  <si>
    <t>| TGBUS                                              | 2017-09-01      |      10,371,766 |</t>
  </si>
  <si>
    <t>| The Candid Board                                   | 2015-09-03      |         178,201 |</t>
  </si>
  <si>
    <t>| The Fappening                                      | 2015-12-01      |         179,030 |</t>
  </si>
  <si>
    <t>| The Fly on the Wall                                | 2017-12-31      |          84,011 |</t>
  </si>
  <si>
    <t>| The Halloween Spot                                 | 2019-09-27      |          10,653 |</t>
  </si>
  <si>
    <t>| The Kodi Foundation                                | 2023-02-16      |         400,635 |</t>
  </si>
  <si>
    <t>| TheGradCafe                                        | 2023-02-26      |         310,975 |</t>
  </si>
  <si>
    <t>| TheTVDB.com                                        | 2017-11-21      |         181,871 |</t>
  </si>
  <si>
    <t>| Thingiverse                                        | 2020-10-13      |         228,102 |</t>
  </si>
  <si>
    <t>| ThisHabbo Forum                                    | 2014-01-01      |         612,414 |</t>
  </si>
  <si>
    <t>| Tianya                                             | 2011-12-26      |      29,020,808 |</t>
  </si>
  <si>
    <t>| Ticketcounter                                      | 2021-02-22      |       1,921,722 |</t>
  </si>
  <si>
    <t>| Ticketfly                                          | 2018-05-31      |      26,151,608 |</t>
  </si>
  <si>
    <t>| Tigo                                               | 2023-03-31      |         700,394 |</t>
  </si>
  <si>
    <t>| Tokopedia                                          | 2020-04-17      |      71,443,698 |</t>
  </si>
  <si>
    <t>| ToonDoo                                            | 2019-08-21      |       6,002,694 |</t>
  </si>
  <si>
    <t>| Torrent Invites                                    | 2013-12-12      |         352,120 |</t>
  </si>
  <si>
    <t>| Tout                                               | 2014-09-11      |         652,683 |</t>
  </si>
  <si>
    <t>| Travel Oklahoma                                    | 2020-12-17      |         637,279 |</t>
  </si>
  <si>
    <t>| Travelio                                           | 2021-11-23      |         471,376 |</t>
  </si>
  <si>
    <t>| Trik Spam Botnet                                   | 2018-06-12      |      43,432,346 |</t>
  </si>
  <si>
    <t>| Trillian                                           | 2015-12-27      |       3,827,238 |</t>
  </si>
  <si>
    <t>| TruckersMP                                         | 2016-02-25      |          83,957 |</t>
  </si>
  <si>
    <t>| TrueFire                                           | 2020-02-21      |         599,667 |</t>
  </si>
  <si>
    <t>| Truth Finder                                       | 2019-04-12      |       8,159,573 |</t>
  </si>
  <si>
    <t>| tumblr                                             | 2013-02-28      |      65,469,298 |</t>
  </si>
  <si>
    <t>| Tuned Global                                       | 2016-03-16      |         985,586 |</t>
  </si>
  <si>
    <t>| Twitter                                            | 2022-01-01      |       6,682,453 |</t>
  </si>
  <si>
    <t>| Twitter (200M)                                     | 2021-01-01      |     211,524,284 |</t>
  </si>
  <si>
    <t>| Uiggy                                              | 2016-06-01      |       2,682,650 |</t>
  </si>
  <si>
    <t>| Ulmon                                              | 2020-01-26      |         777,769 |</t>
  </si>
  <si>
    <t>| UN Internet Governance Forum                       | 2014-02-20      |           3,200 |</t>
  </si>
  <si>
    <t>| Underworld Empire                                  | 2017-04-25      |         428,779 |</t>
  </si>
  <si>
    <t>| Unico Campania                                     | 2020-08-19      |         166,031 |</t>
  </si>
  <si>
    <t>| Universarium                                       | 2019-11-01      |         564,962 |</t>
  </si>
  <si>
    <t>| University of California                           | 2020-12-24      |         547,422 |</t>
  </si>
  <si>
    <t>| Unreal Engine                                      | 2016-08-11      |         530,147 |</t>
  </si>
  <si>
    <t>| Unverified Data Source                             | 2021-01-26      |      11,498,146 |</t>
  </si>
  <si>
    <t>| Upstox                                             | 2021-04-08      |         111,002 |</t>
  </si>
  <si>
    <t>| Utah Gun Exchange                                  | 2020-07-17      |         235,233 |</t>
  </si>
  <si>
    <t>| uTorrent                                           | 2016-01-14      |         395,044 |</t>
  </si>
  <si>
    <t>| uuu9                                               | 2016-09-06      |       7,485,802 |</t>
  </si>
  <si>
    <t>| Vakinha                                            | 2020-06-22      |       4,775,203 |</t>
  </si>
  <si>
    <t>| Vastaamo                                           | 2019-03-31      |          30,433 |</t>
  </si>
  <si>
    <t>| vBulletin                                          | 2015-11-03      |         518,966 |</t>
  </si>
  <si>
    <t>| Vedantu                                            | 2019-07-08      |         686,899 |</t>
  </si>
  <si>
    <t>| Verifications.io                                   | 2019-02-25      |     763,117,241 |</t>
  </si>
  <si>
    <t>| Verified                                           | 2014-01-10      |          16,919 |</t>
  </si>
  <si>
    <t>| Vermillion                                         | 2014-08-30      |           8,106 |</t>
  </si>
  <si>
    <t>| Vianet                                             | 2020-04-08      |          94,353 |</t>
  </si>
  <si>
    <t>| Victory Phones                                     | 2017-01-01      |         166,046 |</t>
  </si>
  <si>
    <t>| ViewFines                                          | 2018-05-07      |         777,649 |</t>
  </si>
  <si>
    <t>| VK                                                 | 2012-01-01      |      93,338,602 |</t>
  </si>
  <si>
    <t>| VNG                                                | 2015-05-19      |      24,853,850 |</t>
  </si>
  <si>
    <t>| Vodafone                                           | 2013-11-30      |          56,021 |</t>
  </si>
  <si>
    <t>| Void.to                                            | 2019-06-13      |          95,431 |</t>
  </si>
  <si>
    <t>| VTech                                              | 2015-11-13      |       4,833,678 |</t>
  </si>
  <si>
    <t>| V-Tight Gel                                        | 2016-02-13      |       2,013,164 |</t>
  </si>
  <si>
    <t>| Wakanim                                            | 2022-08-28      |       6,706,951 |</t>
  </si>
  <si>
    <t>| Wanelo                                             | 2018-12-13      |      23,165,793 |</t>
  </si>
  <si>
    <t>| War Inc.                                           | 2012-07-04      |       1,020,136 |</t>
  </si>
  <si>
    <t>| Warframe                                           | 2014-11-24      |         819,478 |</t>
  </si>
  <si>
    <t>| Warmane                                            | 2016-12-01      |       1,116,256 |</t>
  </si>
  <si>
    <t>| Wattpad                                            | 2020-06-29      |     268,765,495 |</t>
  </si>
  <si>
    <t>| We Heart It                                        | 2013-11-03      |       8,600,635 |</t>
  </si>
  <si>
    <t>| WedMeGood                                          | 2021-01-06      |       1,306,723 |</t>
  </si>
  <si>
    <t>| Weee                                               | 2022-07-11      |       1,117,405 |</t>
  </si>
  <si>
    <t>| WeLeakInfo                                         | 2021-03-08      |          11,788 |</t>
  </si>
  <si>
    <t>| Wendy's                                            | 2018-03-31      |          52,485 |</t>
  </si>
  <si>
    <t>| Whitepages                                         | 2016-06-27      |      11,657,763 |</t>
  </si>
  <si>
    <t>| WHMCS                                              | 2012-05-21      |         134,047 |</t>
  </si>
  <si>
    <t>| Wiener Buchereien                                  | 2019-06-10      |         224,119 |</t>
  </si>
  <si>
    <t>| Wife Lovers                                        | 2018-10-07      |       1,274,051 |</t>
  </si>
  <si>
    <t>| WIIU ISO                                           | 2015-09-25      |         458,155 |</t>
  </si>
  <si>
    <t>| WildStar                                           | 2015-07-11      |         738,556 |</t>
  </si>
  <si>
    <t>| Win7Vista Forum                                    | 2013-09-03      |         202,683 |</t>
  </si>
  <si>
    <t>| Wishbone (2016)                                    | 2016-08-07      |       2,247,314 |</t>
  </si>
  <si>
    <t>| Wishbone (2020)                                    | 2020-01-27      |       9,705,172 |</t>
  </si>
  <si>
    <t>| WiziShop                                           | 2020-07-14      |       2,856,769 |</t>
  </si>
  <si>
    <t>| Wongnai                                            | 2020-10-28      |       3,924,454 |</t>
  </si>
  <si>
    <t>| WPSandbox                                          | 2018-11-04      |             858 |</t>
  </si>
  <si>
    <t>| WPT Amateur Poker League                           | 2014-01-04      |         148,366 |</t>
  </si>
  <si>
    <t>| xat                                                | 2015-11-04      |       5,968,783 |</t>
  </si>
  <si>
    <t>| Xbox 360 ISO                                       | 2015-09-25      |       1,296,959 |</t>
  </si>
  <si>
    <t>| Xbox-Scene                                         | 2015-02-01      |         432,552 |</t>
  </si>
  <si>
    <t>| xHamster                                           | 2016-11-28      |         377,377 |</t>
  </si>
  <si>
    <t>| Xiaomi                                             | 2012-08-01      |       7,088,010 |</t>
  </si>
  <si>
    <t>| XKCD                                               | 2019-07-01      |         561,991 |</t>
  </si>
  <si>
    <t>| XPG                                                | 2016-01-01      |         890,341 |</t>
  </si>
  <si>
    <t>| XSplit                                             | 2013-11-07      |       2,983,472 |</t>
  </si>
  <si>
    <t>| Yahoo                                              | 2012-07-11      |         453,427 |</t>
  </si>
  <si>
    <t>| Yam                                                | 2013-06-02      |      13,258,797 |</t>
  </si>
  <si>
    <t>| Yandex Dump                                        | 2014-09-07      |       1,186,564 |</t>
  </si>
  <si>
    <t>| Yatra                                              | 2013-09-01      |       5,033,997 |</t>
  </si>
  <si>
    <t>| yotepresto.com                                     | 2020-06-22      |       1,444,629 |</t>
  </si>
  <si>
    <t>| Youku                                              | 2016-12-01      |      91,890,110 |</t>
  </si>
  <si>
    <t>| YouNow                                             | 2019-02-15      |      18,241,518 |</t>
  </si>
  <si>
    <t>| YouPorn                                            | 2012-02-21      |       1,327,567 |</t>
  </si>
  <si>
    <t>| You've Been Scraped                                | 2018-10-05      |      66,147,869 |</t>
  </si>
  <si>
    <t>| Zacks                                              | 2020-05-10      |       8,929,503 |</t>
  </si>
  <si>
    <t>| ZAP-Hosting                                        | 2021-11-22      |         746,682 |</t>
  </si>
  <si>
    <t>| Zhenai.com                                         | 2011-12-21      |       5,024,908 |</t>
  </si>
  <si>
    <t>| Zomato                                             | 2017-05-17      |      16,472,873 |</t>
  </si>
  <si>
    <t>| Zoomcar                                            | 2018-07-01      |       3,589,795 |</t>
  </si>
  <si>
    <t>| Zoosk (2011)                                       | 2011-01-01      |      52,578,183 |</t>
  </si>
  <si>
    <t>| Zoosk (2020)                                       | 2020-01-12      |      23,927,853 |</t>
  </si>
  <si>
    <t>| Zooville                                           | 2019-09-27      |          71,407 |</t>
  </si>
  <si>
    <t>| Zurich                                             | 2023-01-08      |         756,737 |</t>
  </si>
  <si>
    <t>| Zynga                                              | 2019-09-01      |     172,869,660 |</t>
  </si>
  <si>
    <t>SUM</t>
  </si>
  <si>
    <t>AVG</t>
  </si>
  <si>
    <t xml:space="preserve">﻿| Category                                 | Breaches | </t>
  </si>
  <si>
    <t>______________________________________________________</t>
  </si>
  <si>
    <t>| Account balances                         |        9 |</t>
  </si>
  <si>
    <t>| Address book contacts                    |        1 |</t>
  </si>
  <si>
    <t>| Age groups                               |        3 |</t>
  </si>
  <si>
    <t>| Ages                                     |        2 |</t>
  </si>
  <si>
    <t>| Appointments                             |        1 |</t>
  </si>
  <si>
    <t>| Apps installed on devices                |        1 |</t>
  </si>
  <si>
    <t>| Astrological signs                       |        1 |</t>
  </si>
  <si>
    <t>| Audio recordings                         |        1 |</t>
  </si>
  <si>
    <t>| Auth tokens                              |        9 |</t>
  </si>
  <si>
    <t>| Avatars                                  |        8 |</t>
  </si>
  <si>
    <t>| Bank account numbers                     |        7 |</t>
  </si>
  <si>
    <t>| Beauty ratings                           |        1 |</t>
  </si>
  <si>
    <t>| Biometric data                           |        1 |</t>
  </si>
  <si>
    <t>| Bios                                     |        8 |</t>
  </si>
  <si>
    <t>| Browser user agent details               |       22 |</t>
  </si>
  <si>
    <t>| Browsing histories                       |        1 |</t>
  </si>
  <si>
    <t>| Buying preferences                       |        1 |</t>
  </si>
  <si>
    <t>| Career levels                            |        1 |</t>
  </si>
  <si>
    <t>| Car ownership statuses                   |        1 |</t>
  </si>
  <si>
    <t>| Cellular network names                   |        1 |</t>
  </si>
  <si>
    <t>| Charitable donations                     |        1 |</t>
  </si>
  <si>
    <t>| Chat logs                                |        3 |</t>
  </si>
  <si>
    <t>| Clothing sizes                           |        1 |</t>
  </si>
  <si>
    <t>| Credit card CVV                          |        2 |</t>
  </si>
  <si>
    <t>| Credit cards                             |        6 |</t>
  </si>
  <si>
    <t>| Credit status information                |        5 |</t>
  </si>
  <si>
    <t>| Customer feedback                        |        1 |</t>
  </si>
  <si>
    <t>| Customer interactions                    |        1 |</t>
  </si>
  <si>
    <t>| Dates of birth                           |      184 |</t>
  </si>
  <si>
    <t>| Deceased date                            |        1 |</t>
  </si>
  <si>
    <t>| Deceased statuses                        |        1 |</t>
  </si>
  <si>
    <t>| Delivery instructions                    |        1 |</t>
  </si>
  <si>
    <t>| Device information                       |       13 |</t>
  </si>
  <si>
    <t>| Device serial numbers                    |        1 |</t>
  </si>
  <si>
    <t>| Device usage tracking data               |        1 |</t>
  </si>
  <si>
    <t>| Drinking habits                          |        5 |</t>
  </si>
  <si>
    <t>| Driver's licenses                        |        1 |</t>
  </si>
  <si>
    <t>| Drug habits                              |        2 |</t>
  </si>
  <si>
    <t>| Eating habits                            |        1 |</t>
  </si>
  <si>
    <t>| Education levels                         |       10 |</t>
  </si>
  <si>
    <t>| Email addresses                          |      686 |</t>
  </si>
  <si>
    <t>| Email messages                           |        8 |</t>
  </si>
  <si>
    <t>| Employers                                |       25 |</t>
  </si>
  <si>
    <t>| Employment statuses                      |        1 |</t>
  </si>
  <si>
    <t>| Encrypted keys                           |        1 |</t>
  </si>
  <si>
    <t>| Ethnicities                              |        8 |</t>
  </si>
  <si>
    <t>| Family members' names                    |        5 |</t>
  </si>
  <si>
    <t>| Family structure                         |        7 |</t>
  </si>
  <si>
    <t>| Financial investments                    |        2 |</t>
  </si>
  <si>
    <t>| Financial transactions                   |        2 |</t>
  </si>
  <si>
    <t>| Fitness levels                           |        1 |</t>
  </si>
  <si>
    <t>| Flights taken                            |        1 |</t>
  </si>
  <si>
    <t>| Genders                                  |      135 |</t>
  </si>
  <si>
    <t>| Geographic locations                     |       96 |</t>
  </si>
  <si>
    <t>| Government issued IDs                    |       14 |</t>
  </si>
  <si>
    <t>| Health insurance information             |        2 |</t>
  </si>
  <si>
    <t>| Historical passwords                     |        5 |</t>
  </si>
  <si>
    <t>| HIV statuses                             |        1 |</t>
  </si>
  <si>
    <t>| Home ownership statuses                  |        5 |</t>
  </si>
  <si>
    <t>| Homepage URLs                            |        2 |</t>
  </si>
  <si>
    <t>| IMEI numbers                             |        2 |</t>
  </si>
  <si>
    <t>| IMSI numbers                             |        2 |</t>
  </si>
  <si>
    <t>| Income levels                            |       12 |</t>
  </si>
  <si>
    <t>| Instant messenger identities             |        8 |</t>
  </si>
  <si>
    <t>| IP addresses                             |      298 |</t>
  </si>
  <si>
    <t>| Job applications                         |        5 |</t>
  </si>
  <si>
    <t>| Job titles                               |       25 |</t>
  </si>
  <si>
    <t>| Licence plates                           |        1 |</t>
  </si>
  <si>
    <t>| Living costs                             |        1 |</t>
  </si>
  <si>
    <t>| Loan information                         |        2 |</t>
  </si>
  <si>
    <t>| Login histories                          |        1 |</t>
  </si>
  <si>
    <t>| MAC addresses                            |        1 |</t>
  </si>
  <si>
    <t>| Marital statuses                         |       15 |</t>
  </si>
  <si>
    <t>| Mnemonic phrases                         |        1 |</t>
  </si>
  <si>
    <t>| Mothers maiden names                     |        1 |</t>
  </si>
  <si>
    <t>| Names                                    |      329 |</t>
  </si>
  <si>
    <t>| Nationalities                            |        7 |</t>
  </si>
  <si>
    <t>| Net worths                               |        2 |</t>
  </si>
  <si>
    <t>| Nicknames                                |        3 |</t>
  </si>
  <si>
    <t>| Occupations                              |        6 |</t>
  </si>
  <si>
    <t>| Parenting plans                          |        1 |</t>
  </si>
  <si>
    <t>| Partial credit card data                 |       22 |</t>
  </si>
  <si>
    <t>| Partial dates of birth                   |        5 |</t>
  </si>
  <si>
    <t>| Partial phone numbers                    |        2 |</t>
  </si>
  <si>
    <t>| Passport numbers                         |        6 |</t>
  </si>
  <si>
    <t>| Password hints                           |        1 |</t>
  </si>
  <si>
    <t>| Passwords                                |      538 |</t>
  </si>
  <si>
    <t>| Password strengths                       |        1 |</t>
  </si>
  <si>
    <t>| Payment histories                        |        9 |</t>
  </si>
  <si>
    <t>| Payment methods                          |        1 |</t>
  </si>
  <si>
    <t>| Personal descriptions                    |        3 |</t>
  </si>
  <si>
    <t>| Personal health data                     |        5 |</t>
  </si>
  <si>
    <t>| Personal interests                       |        2 |</t>
  </si>
  <si>
    <t>| Phone numbers                            |      209 |</t>
  </si>
  <si>
    <t>| Photos                                   |        1 |</t>
  </si>
  <si>
    <t>| Physical addresses                       |      165 |</t>
  </si>
  <si>
    <t>| Physical attributes                      |        8 |</t>
  </si>
  <si>
    <t>| PINs                                     |        2 |</t>
  </si>
  <si>
    <t>| Places of birth                          |        1 |</t>
  </si>
  <si>
    <t>| Political donations                      |        1 |</t>
  </si>
  <si>
    <t>| Political views                          |        2 |</t>
  </si>
  <si>
    <t>| Private messages                         |       35 |</t>
  </si>
  <si>
    <t>| Professional skills                      |        1 |</t>
  </si>
  <si>
    <t>| Profile photos                           |        8 |</t>
  </si>
  <si>
    <t>| Purchases                                |       40 |</t>
  </si>
  <si>
    <t>| Purchasing habits                        |        1 |</t>
  </si>
  <si>
    <t>| Races                                    |        1 |</t>
  </si>
  <si>
    <t>| Recovery email addresses                 |        1 |</t>
  </si>
  <si>
    <t>| Relationship statuses                    |        4 |</t>
  </si>
  <si>
    <t>| Religions                                |        8 |</t>
  </si>
  <si>
    <t>| Reward program balances                  |        1 |</t>
  </si>
  <si>
    <t>| Salutations                              |       11 |</t>
  </si>
  <si>
    <t>| School grades (class levels)             |        1 |</t>
  </si>
  <si>
    <t>| Security questions and answers           |       13 |</t>
  </si>
  <si>
    <t>| Sexual fetishes                          |        2 |</t>
  </si>
  <si>
    <t>| Sexual orientations                      |        8 |</t>
  </si>
  <si>
    <t>| Smoking habits                           |        5 |</t>
  </si>
  <si>
    <t>| SMS messages                             |        2 |</t>
  </si>
  <si>
    <t>| Social connections                       |        5 |</t>
  </si>
  <si>
    <t>| Social media profiles                    |       39 |</t>
  </si>
  <si>
    <t>| Social security numbers                  |        6 |</t>
  </si>
  <si>
    <t>| Spoken languages                         |       17 |</t>
  </si>
  <si>
    <t>| Spouses names                            |        1 |</t>
  </si>
  <si>
    <t>| Support tickets                          |        1 |</t>
  </si>
  <si>
    <t>| Survey results                           |        2 |</t>
  </si>
  <si>
    <t>| Taxation records                         |        1 |</t>
  </si>
  <si>
    <t>| Time zones                               |        5 |</t>
  </si>
  <si>
    <t>| Travel habits                            |        1 |</t>
  </si>
  <si>
    <t>| Usernames                                |      366 |</t>
  </si>
  <si>
    <t>| User statuses                            |        1 |</t>
  </si>
  <si>
    <t>| User website URLs                        |        5 |</t>
  </si>
  <si>
    <t>| Utility bills                            |        1 |</t>
  </si>
  <si>
    <t>| Vehicle details                          |        6 |</t>
  </si>
  <si>
    <t>| Vehicle identification numbers (VINs)    |        1 |</t>
  </si>
  <si>
    <t>| Website activity                         |       77 |</t>
  </si>
  <si>
    <t>| Work habits                              |        1 |</t>
  </si>
  <si>
    <t>| Years of professional experience         |        1 |</t>
  </si>
  <si>
    <t>_______________________________________________________</t>
  </si>
  <si>
    <t>| Total Records: 137                       |    3,714 |</t>
  </si>
  <si>
    <t>| Average Categories Breached:             |       27 |</t>
  </si>
  <si>
    <t>Row Labels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</si>
  <si>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</si>
  <si>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</si>
  <si>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</si>
  <si>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</si>
  <si>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</si>
  <si>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</si>
  <si>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</si>
  <si>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</si>
  <si>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</si>
  <si>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</si>
  <si>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</si>
  <si>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</si>
  <si>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</si>
  <si>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</si>
  <si>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</si>
  <si>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</si>
  <si>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</si>
  <si>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</si>
  <si>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 xml:space="preserve">Sum of  14,936,670 </t>
  </si>
  <si>
    <t>| Total Records: 20                        |    3,323 |</t>
  </si>
  <si>
    <t>| Average Categories Breached:             |      166 |</t>
  </si>
  <si>
    <t>Accounts</t>
  </si>
  <si>
    <t>Date</t>
  </si>
  <si>
    <t>Name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</si>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</sst>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yyyy\-mm\-dd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  <xf numFmtId="164" fontId="0" fillId="2" borderId="0" xfId="1" applyNumberFormat="1" applyFont="1" applyFill="1"/>
    <xf numFmtId="0" fontId="0" fillId="3" borderId="0" xfId="0" applyFill="1"/>
    <xf numFmtId="166" fontId="0" fillId="3" borderId="0" xfId="0" applyNumberFormat="1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 Velardi" refreshedDate="45157.351530324071" createdVersion="8" refreshedVersion="8" minRefreshableVersion="3" recordCount="688" xr:uid="{1B584178-5829-7D44-88FB-5621A271166D}">
  <cacheSource type="worksheet">
    <worksheetSource ref="B2:E689" sheet="awk-detail"/>
  </cacheSource>
  <cacheFields count="2">
    <cacheField name="2015" numFmtId="0">
      <sharedItems count="17">
        <s v="2020"/>
        <s v="2012"/>
        <s v="2016"/>
        <s v="2011"/>
        <s v="2018"/>
        <s v="2017"/>
        <s v="2015"/>
        <s v="2022"/>
        <s v="2014"/>
        <s v="2021"/>
        <s v="2013"/>
        <s v="2019"/>
        <s v="2023"/>
        <s v="2008"/>
        <s v="2010"/>
        <s v="2009"/>
        <s v="2007"/>
      </sharedItems>
    </cacheField>
    <cacheField name=" 14,936,670 " numFmtId="164">
      <sharedItems containsSemiMixedTypes="0" containsString="0" containsNumber="1" containsInteger="1" minValue="858" maxValue="772904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8">
  <r>
    <x v="0"/>
    <n v="8661578"/>
  </r>
  <r>
    <x v="1"/>
    <n v="6414191"/>
  </r>
  <r>
    <x v="2"/>
    <n v="4009640"/>
  </r>
  <r>
    <x v="3"/>
    <n v="7485802"/>
  </r>
  <r>
    <x v="4"/>
    <n v="80115532"/>
  </r>
  <r>
    <x v="5"/>
    <n v="17706"/>
  </r>
  <r>
    <x v="4"/>
    <n v="14867999"/>
  </r>
  <r>
    <x v="3"/>
    <n v="9121434"/>
  </r>
  <r>
    <x v="4"/>
    <n v="15025407"/>
  </r>
  <r>
    <x v="5"/>
    <n v="17979961"/>
  </r>
  <r>
    <x v="6"/>
    <n v="776125"/>
  </r>
  <r>
    <x v="7"/>
    <n v="919790"/>
  </r>
  <r>
    <x v="2"/>
    <n v="1372550"/>
  </r>
  <r>
    <x v="8"/>
    <n v="432943"/>
  </r>
  <r>
    <x v="9"/>
    <n v="1583193"/>
  </r>
  <r>
    <x v="4"/>
    <n v="9363740"/>
  </r>
  <r>
    <x v="9"/>
    <n v="4284538"/>
  </r>
  <r>
    <x v="9"/>
    <n v="5470063"/>
  </r>
  <r>
    <x v="10"/>
    <n v="152445165"/>
  </r>
  <r>
    <x v="6"/>
    <n v="3867997"/>
  </r>
  <r>
    <x v="2"/>
    <n v="169746810"/>
  </r>
  <r>
    <x v="4"/>
    <n v="186082"/>
  </r>
  <r>
    <x v="4"/>
    <n v="66308"/>
  </r>
  <r>
    <x v="11"/>
    <n v="90478"/>
  </r>
  <r>
    <x v="10"/>
    <n v="180468"/>
  </r>
  <r>
    <x v="5"/>
    <n v="20580060"/>
  </r>
  <r>
    <x v="11"/>
    <n v="305470"/>
  </r>
  <r>
    <x v="2"/>
    <n v="6496778"/>
  </r>
  <r>
    <x v="4"/>
    <n v="266399"/>
  </r>
  <r>
    <x v="2"/>
    <n v="917461"/>
  </r>
  <r>
    <x v="7"/>
    <n v="108940"/>
  </r>
  <r>
    <x v="6"/>
    <n v="297806"/>
  </r>
  <r>
    <x v="3"/>
    <n v="745355"/>
  </r>
  <r>
    <x v="0"/>
    <n v="7104998"/>
  </r>
  <r>
    <x v="0"/>
    <n v="1431378"/>
  </r>
  <r>
    <x v="2"/>
    <n v="368507"/>
  </r>
  <r>
    <x v="4"/>
    <n v="22437749"/>
  </r>
  <r>
    <x v="2"/>
    <n v="457962538"/>
  </r>
  <r>
    <x v="4"/>
    <n v="125929660"/>
  </r>
  <r>
    <x v="5"/>
    <n v="49681"/>
  </r>
  <r>
    <x v="0"/>
    <n v="5888405"/>
  </r>
  <r>
    <x v="0"/>
    <n v="20012235"/>
  </r>
  <r>
    <x v="11"/>
    <n v="10604307"/>
  </r>
  <r>
    <x v="2"/>
    <n v="1531235"/>
  </r>
  <r>
    <x v="4"/>
    <n v="1079970"/>
  </r>
  <r>
    <x v="11"/>
    <n v="157692"/>
  </r>
  <r>
    <x v="6"/>
    <n v="30811934"/>
  </r>
  <r>
    <x v="10"/>
    <n v="5788"/>
  </r>
  <r>
    <x v="6"/>
    <n v="1436486"/>
  </r>
  <r>
    <x v="4"/>
    <n v="261463"/>
  </r>
  <r>
    <x v="11"/>
    <n v="2743539"/>
  </r>
  <r>
    <x v="4"/>
    <n v="143717"/>
  </r>
  <r>
    <x v="12"/>
    <n v="20032"/>
  </r>
  <r>
    <x v="8"/>
    <n v="422959"/>
  </r>
  <r>
    <x v="11"/>
    <n v="4101101"/>
  </r>
  <r>
    <x v="5"/>
    <n v="105059554"/>
  </r>
  <r>
    <x v="13"/>
    <n v="846742"/>
  </r>
  <r>
    <x v="10"/>
    <n v="112005531"/>
  </r>
  <r>
    <x v="4"/>
    <n v="213415"/>
  </r>
  <r>
    <x v="8"/>
    <n v="2107000"/>
  </r>
  <r>
    <x v="3"/>
    <n v="530270"/>
  </r>
  <r>
    <x v="2"/>
    <n v="83610"/>
  </r>
  <r>
    <x v="6"/>
    <n v="1100089"/>
  </r>
  <r>
    <x v="8"/>
    <n v="20902"/>
  </r>
  <r>
    <x v="5"/>
    <n v="2231256"/>
  </r>
  <r>
    <x v="11"/>
    <n v="93343"/>
  </r>
  <r>
    <x v="4"/>
    <n v="3204"/>
  </r>
  <r>
    <x v="0"/>
    <n v="1274340"/>
  </r>
  <r>
    <x v="0"/>
    <n v="24500011"/>
  </r>
  <r>
    <x v="8"/>
    <n v="36789"/>
  </r>
  <r>
    <x v="8"/>
    <n v="1287073"/>
  </r>
  <r>
    <x v="2"/>
    <n v="3402"/>
  </r>
  <r>
    <x v="8"/>
    <n v="4789599"/>
  </r>
  <r>
    <x v="6"/>
    <n v="501407"/>
  </r>
  <r>
    <x v="8"/>
    <n v="9313136"/>
  </r>
  <r>
    <x v="2"/>
    <n v="34235"/>
  </r>
  <r>
    <x v="8"/>
    <n v="777387"/>
  </r>
  <r>
    <x v="7"/>
    <n v="174168"/>
  </r>
  <r>
    <x v="11"/>
    <n v="140029"/>
  </r>
  <r>
    <x v="4"/>
    <n v="7633234"/>
  </r>
  <r>
    <x v="5"/>
    <n v="995274"/>
  </r>
  <r>
    <x v="4"/>
    <n v="575437"/>
  </r>
  <r>
    <x v="0"/>
    <n v="2811929"/>
  </r>
  <r>
    <x v="9"/>
    <n v="498297"/>
  </r>
  <r>
    <x v="1"/>
    <n v="1582323"/>
  </r>
  <r>
    <x v="4"/>
    <n v="3830916"/>
  </r>
  <r>
    <x v="8"/>
    <n v="238373"/>
  </r>
  <r>
    <x v="9"/>
    <n v="1460130"/>
  </r>
  <r>
    <x v="8"/>
    <n v="158093"/>
  </r>
  <r>
    <x v="7"/>
    <n v="349627"/>
  </r>
  <r>
    <x v="10"/>
    <n v="790724"/>
  </r>
  <r>
    <x v="7"/>
    <n v="212156"/>
  </r>
  <r>
    <x v="12"/>
    <n v="4204"/>
  </r>
  <r>
    <x v="9"/>
    <n v="362426"/>
  </r>
  <r>
    <x v="8"/>
    <n v="568340"/>
  </r>
  <r>
    <x v="11"/>
    <n v="444241"/>
  </r>
  <r>
    <x v="5"/>
    <n v="13369666"/>
  </r>
  <r>
    <x v="11"/>
    <n v="471167"/>
  </r>
  <r>
    <x v="8"/>
    <n v="26596"/>
  </r>
  <r>
    <x v="8"/>
    <n v="2628148"/>
  </r>
  <r>
    <x v="11"/>
    <n v="23205290"/>
  </r>
  <r>
    <x v="8"/>
    <n v="227746"/>
  </r>
  <r>
    <x v="11"/>
    <n v="137272116"/>
  </r>
  <r>
    <x v="0"/>
    <n v="263829"/>
  </r>
  <r>
    <x v="9"/>
    <n v="303877"/>
  </r>
  <r>
    <x v="9"/>
    <n v="297744"/>
  </r>
  <r>
    <x v="2"/>
    <n v="6844490"/>
  </r>
  <r>
    <x v="0"/>
    <n v="1173012"/>
  </r>
  <r>
    <x v="2"/>
    <n v="1871373"/>
  </r>
  <r>
    <x v="7"/>
    <n v="19218203"/>
  </r>
  <r>
    <x v="0"/>
    <n v="2520441"/>
  </r>
  <r>
    <x v="6"/>
    <n v="444767"/>
  </r>
  <r>
    <x v="4"/>
    <n v="39721127"/>
  </r>
  <r>
    <x v="0"/>
    <n v="444224"/>
  </r>
  <r>
    <x v="0"/>
    <n v="226883414"/>
  </r>
  <r>
    <x v="9"/>
    <n v="110156"/>
  </r>
  <r>
    <x v="12"/>
    <n v="177554"/>
  </r>
  <r>
    <x v="3"/>
    <n v="7830195"/>
  </r>
  <r>
    <x v="2"/>
    <n v="1604957"/>
  </r>
  <r>
    <x v="6"/>
    <n v="15074786"/>
  </r>
  <r>
    <x v="2"/>
    <n v="2424784"/>
  </r>
  <r>
    <x v="5"/>
    <n v="583503"/>
  </r>
  <r>
    <x v="4"/>
    <n v="1688176"/>
  </r>
  <r>
    <x v="11"/>
    <n v="4007909"/>
  </r>
  <r>
    <x v="5"/>
    <n v="599802"/>
  </r>
  <r>
    <x v="5"/>
    <n v="478824"/>
  </r>
  <r>
    <x v="9"/>
    <n v="3117548"/>
  </r>
  <r>
    <x v="7"/>
    <n v="1557153"/>
  </r>
  <r>
    <x v="11"/>
    <n v="772904991"/>
  </r>
  <r>
    <x v="6"/>
    <n v="616882"/>
  </r>
  <r>
    <x v="2"/>
    <n v="228605"/>
  </r>
  <r>
    <x v="12"/>
    <n v="150129"/>
  </r>
  <r>
    <x v="8"/>
    <n v="11010525"/>
  </r>
  <r>
    <x v="0"/>
    <n v="22802117"/>
  </r>
  <r>
    <x v="10"/>
    <n v="19210"/>
  </r>
  <r>
    <x v="11"/>
    <n v="749161"/>
  </r>
  <r>
    <x v="2"/>
    <n v="660305"/>
  </r>
  <r>
    <x v="7"/>
    <n v="2532527"/>
  </r>
  <r>
    <x v="4"/>
    <n v="483015"/>
  </r>
  <r>
    <x v="5"/>
    <n v="942044"/>
  </r>
  <r>
    <x v="2"/>
    <n v="12865609"/>
  </r>
  <r>
    <x v="9"/>
    <n v="12314"/>
  </r>
  <r>
    <x v="9"/>
    <n v="1107034"/>
  </r>
  <r>
    <x v="2"/>
    <n v="568827"/>
  </r>
  <r>
    <x v="5"/>
    <n v="637340"/>
  </r>
  <r>
    <x v="9"/>
    <n v="8032404"/>
  </r>
  <r>
    <x v="2"/>
    <n v="85176234"/>
  </r>
  <r>
    <x v="4"/>
    <n v="464260"/>
  </r>
  <r>
    <x v="3"/>
    <n v="4848734"/>
  </r>
  <r>
    <x v="6"/>
    <n v="1131636"/>
  </r>
  <r>
    <x v="4"/>
    <n v="44320330"/>
  </r>
  <r>
    <x v="11"/>
    <n v="622161052"/>
  </r>
  <r>
    <x v="2"/>
    <n v="8176132"/>
  </r>
  <r>
    <x v="5"/>
    <n v="760561"/>
  </r>
  <r>
    <x v="9"/>
    <n v="7476940"/>
  </r>
  <r>
    <x v="0"/>
    <n v="2964182"/>
  </r>
  <r>
    <x v="11"/>
    <n v="229037936"/>
  </r>
  <r>
    <x v="11"/>
    <n v="52623"/>
  </r>
  <r>
    <x v="9"/>
    <n v="4845378"/>
  </r>
  <r>
    <x v="9"/>
    <n v="63451"/>
  </r>
  <r>
    <x v="11"/>
    <n v="1508"/>
  </r>
  <r>
    <x v="8"/>
    <n v="1383759"/>
  </r>
  <r>
    <x v="2"/>
    <n v="7687679"/>
  </r>
  <r>
    <x v="1"/>
    <n v="17551044"/>
  </r>
  <r>
    <x v="14"/>
    <n v="783058"/>
  </r>
  <r>
    <x v="2"/>
    <n v="3264710"/>
  </r>
  <r>
    <x v="3"/>
    <n v="8718404"/>
  </r>
  <r>
    <x v="8"/>
    <n v="648231"/>
  </r>
  <r>
    <x v="9"/>
    <n v="22527655"/>
  </r>
  <r>
    <x v="7"/>
    <n v="34478"/>
  </r>
  <r>
    <x v="7"/>
    <n v="367476"/>
  </r>
  <r>
    <x v="7"/>
    <n v="370794"/>
  </r>
  <r>
    <x v="0"/>
    <n v="3675099"/>
  </r>
  <r>
    <x v="0"/>
    <n v="2479044"/>
  </r>
  <r>
    <x v="1"/>
    <n v="68648009"/>
  </r>
  <r>
    <x v="4"/>
    <n v="161749950"/>
  </r>
  <r>
    <x v="9"/>
    <n v="1324364"/>
  </r>
  <r>
    <x v="5"/>
    <n v="6486626"/>
  </r>
  <r>
    <x v="10"/>
    <n v="1580933"/>
  </r>
  <r>
    <x v="0"/>
    <n v="3465259"/>
  </r>
  <r>
    <x v="3"/>
    <n v="2639894"/>
  </r>
  <r>
    <x v="5"/>
    <n v="67973"/>
  </r>
  <r>
    <x v="4"/>
    <n v="2789609"/>
  </r>
  <r>
    <x v="11"/>
    <n v="6353564"/>
  </r>
  <r>
    <x v="5"/>
    <n v="43423561"/>
  </r>
  <r>
    <x v="15"/>
    <n v="1291178"/>
  </r>
  <r>
    <x v="4"/>
    <n v="2325283"/>
  </r>
  <r>
    <x v="4"/>
    <n v="5788169"/>
  </r>
  <r>
    <x v="9"/>
    <n v="4324770"/>
  </r>
  <r>
    <x v="4"/>
    <n v="1131229"/>
  </r>
  <r>
    <x v="7"/>
    <n v="108887"/>
  </r>
  <r>
    <x v="2"/>
    <n v="251661"/>
  </r>
  <r>
    <x v="11"/>
    <n v="816662"/>
  </r>
  <r>
    <x v="2"/>
    <n v="408795"/>
  </r>
  <r>
    <x v="9"/>
    <n v="15003961"/>
  </r>
  <r>
    <x v="6"/>
    <n v="1370175"/>
  </r>
  <r>
    <x v="0"/>
    <n v="1197620"/>
  </r>
  <r>
    <x v="4"/>
    <n v="655161"/>
  </r>
  <r>
    <x v="2"/>
    <n v="81830"/>
  </r>
  <r>
    <x v="2"/>
    <n v="16431"/>
  </r>
  <r>
    <x v="11"/>
    <n v="226095"/>
  </r>
  <r>
    <x v="6"/>
    <n v="435510"/>
  </r>
  <r>
    <x v="11"/>
    <n v="871190"/>
  </r>
  <r>
    <x v="10"/>
    <n v="100985047"/>
  </r>
  <r>
    <x v="2"/>
    <n v="29396116"/>
  </r>
  <r>
    <x v="4"/>
    <n v="131577763"/>
  </r>
  <r>
    <x v="6"/>
    <n v="7196890"/>
  </r>
  <r>
    <x v="0"/>
    <n v="1284637"/>
  </r>
  <r>
    <x v="2"/>
    <n v="593427119"/>
  </r>
  <r>
    <x v="5"/>
    <n v="396650"/>
  </r>
  <r>
    <x v="12"/>
    <n v="16000591"/>
  </r>
  <r>
    <x v="4"/>
    <n v="19611022"/>
  </r>
  <r>
    <x v="11"/>
    <n v="509458528"/>
  </r>
  <r>
    <x v="2"/>
    <n v="342913"/>
  </r>
  <r>
    <x v="10"/>
    <n v="87633"/>
  </r>
  <r>
    <x v="5"/>
    <n v="2461696"/>
  </r>
  <r>
    <x v="0"/>
    <n v="535240"/>
  </r>
  <r>
    <x v="7"/>
    <n v="112251"/>
  </r>
  <r>
    <x v="9"/>
    <n v="66479"/>
  </r>
  <r>
    <x v="4"/>
    <n v="1279263"/>
  </r>
  <r>
    <x v="2"/>
    <n v="2357872"/>
  </r>
  <r>
    <x v="0"/>
    <n v="645786"/>
  </r>
  <r>
    <x v="6"/>
    <n v="620677"/>
  </r>
  <r>
    <x v="2"/>
    <n v="1771845"/>
  </r>
  <r>
    <x v="11"/>
    <n v="1858124"/>
  </r>
  <r>
    <x v="6"/>
    <n v="40256"/>
  </r>
  <r>
    <x v="9"/>
    <n v="3756794"/>
  </r>
  <r>
    <x v="3"/>
    <n v="40767652"/>
  </r>
  <r>
    <x v="4"/>
    <n v="542902"/>
  </r>
  <r>
    <x v="2"/>
    <n v="582578"/>
  </r>
  <r>
    <x v="8"/>
    <n v="1057819"/>
  </r>
  <r>
    <x v="2"/>
    <n v="776648"/>
  </r>
  <r>
    <x v="4"/>
    <n v="16717854"/>
  </r>
  <r>
    <x v="13"/>
    <n v="252216"/>
  </r>
  <r>
    <x v="5"/>
    <n v="380830"/>
  </r>
  <r>
    <x v="2"/>
    <n v="110355"/>
  </r>
  <r>
    <x v="8"/>
    <n v="35368"/>
  </r>
  <r>
    <x v="2"/>
    <n v="2491103"/>
  </r>
  <r>
    <x v="4"/>
    <n v="764357"/>
  </r>
  <r>
    <x v="2"/>
    <n v="1270564"/>
  </r>
  <r>
    <x v="6"/>
    <n v="4261179"/>
  </r>
  <r>
    <x v="9"/>
    <n v="66521"/>
  </r>
  <r>
    <x v="6"/>
    <n v="1217166"/>
  </r>
  <r>
    <x v="11"/>
    <n v="1506242"/>
  </r>
  <r>
    <x v="6"/>
    <n v="2064274"/>
  </r>
  <r>
    <x v="1"/>
    <n v="8243604"/>
  </r>
  <r>
    <x v="11"/>
    <n v="1408078"/>
  </r>
  <r>
    <x v="14"/>
    <n v="1247574"/>
  </r>
  <r>
    <x v="5"/>
    <n v="2481121"/>
  </r>
  <r>
    <x v="2"/>
    <n v="1073164"/>
  </r>
  <r>
    <x v="7"/>
    <n v="5274214"/>
  </r>
  <r>
    <x v="12"/>
    <n v="8000000"/>
  </r>
  <r>
    <x v="0"/>
    <n v="1301460"/>
  </r>
  <r>
    <x v="7"/>
    <n v="79195"/>
  </r>
  <r>
    <x v="2"/>
    <n v="22526334"/>
  </r>
  <r>
    <x v="7"/>
    <n v="2376330"/>
  </r>
  <r>
    <x v="7"/>
    <n v="89966"/>
  </r>
  <r>
    <x v="0"/>
    <n v="2330735"/>
  </r>
  <r>
    <x v="6"/>
    <n v="3430083"/>
  </r>
  <r>
    <x v="4"/>
    <n v="242715"/>
  </r>
  <r>
    <x v="16"/>
    <n v="2136520"/>
  </r>
  <r>
    <x v="2"/>
    <n v="669584"/>
  </r>
  <r>
    <x v="0"/>
    <n v="113990759"/>
  </r>
  <r>
    <x v="2"/>
    <n v="197184"/>
  </r>
  <r>
    <x v="7"/>
    <n v="565470"/>
  </r>
  <r>
    <x v="2"/>
    <n v="143569"/>
  </r>
  <r>
    <x v="9"/>
    <n v="375928"/>
  </r>
  <r>
    <x v="9"/>
    <n v="112031"/>
  </r>
  <r>
    <x v="3"/>
    <n v="191540"/>
  </r>
  <r>
    <x v="6"/>
    <n v="32310"/>
  </r>
  <r>
    <x v="4"/>
    <n v="28510459"/>
  </r>
  <r>
    <x v="0"/>
    <n v="1369180"/>
  </r>
  <r>
    <x v="12"/>
    <n v="1658750"/>
  </r>
  <r>
    <x v="5"/>
    <n v="321920"/>
  </r>
  <r>
    <x v="6"/>
    <n v="47297"/>
  </r>
  <r>
    <x v="3"/>
    <n v="28641"/>
  </r>
  <r>
    <x v="10"/>
    <n v="179967"/>
  </r>
  <r>
    <x v="1"/>
    <n v="8089103"/>
  </r>
  <r>
    <x v="8"/>
    <n v="13873674"/>
  </r>
  <r>
    <x v="2"/>
    <n v="611070"/>
  </r>
  <r>
    <x v="0"/>
    <n v="8815692"/>
  </r>
  <r>
    <x v="6"/>
    <n v="999991"/>
  </r>
  <r>
    <x v="11"/>
    <n v="290955"/>
  </r>
  <r>
    <x v="5"/>
    <n v="45701"/>
  </r>
  <r>
    <x v="4"/>
    <n v="48881308"/>
  </r>
  <r>
    <x v="0"/>
    <n v="1488089"/>
  </r>
  <r>
    <x v="4"/>
    <n v="411755"/>
  </r>
  <r>
    <x v="5"/>
    <n v="36916"/>
  </r>
  <r>
    <x v="11"/>
    <n v="20727771"/>
  </r>
  <r>
    <x v="12"/>
    <n v="415121"/>
  </r>
  <r>
    <x v="9"/>
    <n v="3966871"/>
  </r>
  <r>
    <x v="2"/>
    <n v="2191565"/>
  </r>
  <r>
    <x v="4"/>
    <n v="4216063"/>
  </r>
  <r>
    <x v="8"/>
    <n v="188847"/>
  </r>
  <r>
    <x v="9"/>
    <n v="878209"/>
  </r>
  <r>
    <x v="7"/>
    <n v="3425860"/>
  </r>
  <r>
    <x v="10"/>
    <n v="49467477"/>
  </r>
  <r>
    <x v="10"/>
    <n v="1749806"/>
  </r>
  <r>
    <x v="9"/>
    <n v="20154583"/>
  </r>
  <r>
    <x v="11"/>
    <n v="583377"/>
  </r>
  <r>
    <x v="8"/>
    <n v="104097"/>
  </r>
  <r>
    <x v="11"/>
    <n v="11943887"/>
  </r>
  <r>
    <x v="11"/>
    <n v="3073409"/>
  </r>
  <r>
    <x v="6"/>
    <n v="3439414"/>
  </r>
  <r>
    <x v="6"/>
    <n v="2460787"/>
  </r>
  <r>
    <x v="11"/>
    <n v="17204697"/>
  </r>
  <r>
    <x v="0"/>
    <n v="1541284"/>
  </r>
  <r>
    <x v="10"/>
    <n v="77449341"/>
  </r>
  <r>
    <x v="12"/>
    <n v="521878"/>
  </r>
  <r>
    <x v="0"/>
    <n v="9052457"/>
  </r>
  <r>
    <x v="4"/>
    <n v="10981207"/>
  </r>
  <r>
    <x v="1"/>
    <n v="3883455"/>
  </r>
  <r>
    <x v="12"/>
    <n v="29708"/>
  </r>
  <r>
    <x v="4"/>
    <n v="22477"/>
  </r>
  <r>
    <x v="9"/>
    <n v="314290"/>
  </r>
  <r>
    <x v="2"/>
    <n v="24451312"/>
  </r>
  <r>
    <x v="4"/>
    <n v="41826763"/>
  </r>
  <r>
    <x v="8"/>
    <n v="5176463"/>
  </r>
  <r>
    <x v="6"/>
    <n v="504565"/>
  </r>
  <r>
    <x v="11"/>
    <n v="4606"/>
  </r>
  <r>
    <x v="2"/>
    <n v="1476783"/>
  </r>
  <r>
    <x v="2"/>
    <n v="1957600"/>
  </r>
  <r>
    <x v="4"/>
    <n v="808330"/>
  </r>
  <r>
    <x v="9"/>
    <n v="139401"/>
  </r>
  <r>
    <x v="0"/>
    <n v="768890"/>
  </r>
  <r>
    <x v="7"/>
    <n v="533886"/>
  </r>
  <r>
    <x v="4"/>
    <n v="45120"/>
  </r>
  <r>
    <x v="1"/>
    <n v="37217682"/>
  </r>
  <r>
    <x v="0"/>
    <n v="1107789"/>
  </r>
  <r>
    <x v="11"/>
    <n v="39288"/>
  </r>
  <r>
    <x v="0"/>
    <n v="68693853"/>
  </r>
  <r>
    <x v="1"/>
    <n v="339487"/>
  </r>
  <r>
    <x v="7"/>
    <n v="114907"/>
  </r>
  <r>
    <x v="0"/>
    <n v="1075241"/>
  </r>
  <r>
    <x v="2"/>
    <n v="5081689"/>
  </r>
  <r>
    <x v="11"/>
    <n v="3670561"/>
  </r>
  <r>
    <x v="2"/>
    <n v="7089395"/>
  </r>
  <r>
    <x v="4"/>
    <n v="30484"/>
  </r>
  <r>
    <x v="9"/>
    <n v="465141"/>
  </r>
  <r>
    <x v="0"/>
    <n v="23348"/>
  </r>
  <r>
    <x v="1"/>
    <n v="164611595"/>
  </r>
  <r>
    <x v="9"/>
    <n v="125698496"/>
  </r>
  <r>
    <x v="4"/>
    <n v="275785"/>
  </r>
  <r>
    <x v="2"/>
    <n v="144989"/>
  </r>
  <r>
    <x v="5"/>
    <n v="995698"/>
  </r>
  <r>
    <x v="0"/>
    <n v="3385862"/>
  </r>
  <r>
    <x v="5"/>
    <n v="26372781"/>
  </r>
  <r>
    <x v="0"/>
    <n v="269552"/>
  </r>
  <r>
    <x v="6"/>
    <n v="13451"/>
  </r>
  <r>
    <x v="7"/>
    <n v="362619"/>
  </r>
  <r>
    <x v="4"/>
    <n v="398011"/>
  </r>
  <r>
    <x v="1"/>
    <n v="1074948"/>
  </r>
  <r>
    <x v="10"/>
    <n v="1141278"/>
  </r>
  <r>
    <x v="10"/>
    <n v="45018"/>
  </r>
  <r>
    <x v="11"/>
    <n v="15453048"/>
  </r>
  <r>
    <x v="9"/>
    <n v="77093812"/>
  </r>
  <r>
    <x v="5"/>
    <n v="109202"/>
  </r>
  <r>
    <x v="2"/>
    <n v="326714"/>
  </r>
  <r>
    <x v="7"/>
    <n v="101004"/>
  </r>
  <r>
    <x v="6"/>
    <n v="93992"/>
  </r>
  <r>
    <x v="12"/>
    <n v="138443"/>
  </r>
  <r>
    <x v="8"/>
    <n v="16630988"/>
  </r>
  <r>
    <x v="6"/>
    <n v="269548"/>
  </r>
  <r>
    <x v="5"/>
    <n v="735405"/>
  </r>
  <r>
    <x v="8"/>
    <n v="111623"/>
  </r>
  <r>
    <x v="8"/>
    <n v="855249"/>
  </r>
  <r>
    <x v="9"/>
    <n v="2987329"/>
  </r>
  <r>
    <x v="2"/>
    <n v="1311610"/>
  </r>
  <r>
    <x v="7"/>
    <n v="23040238"/>
  </r>
  <r>
    <x v="12"/>
    <n v="39901389"/>
  </r>
  <r>
    <x v="4"/>
    <n v="205242"/>
  </r>
  <r>
    <x v="0"/>
    <n v="1414677"/>
  </r>
  <r>
    <x v="5"/>
    <n v="2257930"/>
  </r>
  <r>
    <x v="11"/>
    <n v="89388"/>
  </r>
  <r>
    <x v="2"/>
    <n v="27393015"/>
  </r>
  <r>
    <x v="0"/>
    <n v="25692862"/>
  </r>
  <r>
    <x v="2"/>
    <n v="119948"/>
  </r>
  <r>
    <x v="2"/>
    <n v="845012"/>
  </r>
  <r>
    <x v="10"/>
    <n v="437928"/>
  </r>
  <r>
    <x v="0"/>
    <n v="1422717"/>
  </r>
  <r>
    <x v="0"/>
    <n v="8227"/>
  </r>
  <r>
    <x v="11"/>
    <n v="3081321"/>
  </r>
  <r>
    <x v="11"/>
    <n v="24842001"/>
  </r>
  <r>
    <x v="11"/>
    <n v="28364826"/>
  </r>
  <r>
    <x v="6"/>
    <n v="16034"/>
  </r>
  <r>
    <x v="2"/>
    <n v="71081"/>
  </r>
  <r>
    <x v="6"/>
    <n v="188343"/>
  </r>
  <r>
    <x v="11"/>
    <n v="396533"/>
  </r>
  <r>
    <x v="0"/>
    <n v="4418182"/>
  </r>
  <r>
    <x v="0"/>
    <n v="2660295"/>
  </r>
  <r>
    <x v="0"/>
    <n v="3512952"/>
  </r>
  <r>
    <x v="2"/>
    <n v="879703"/>
  </r>
  <r>
    <x v="2"/>
    <n v="58843488"/>
  </r>
  <r>
    <x v="15"/>
    <n v="4483605"/>
  </r>
  <r>
    <x v="5"/>
    <n v="762874"/>
  </r>
  <r>
    <x v="4"/>
    <n v="2467304"/>
  </r>
  <r>
    <x v="4"/>
    <n v="606637"/>
  </r>
  <r>
    <x v="6"/>
    <n v="3122898"/>
  </r>
  <r>
    <x v="2"/>
    <n v="366140"/>
  </r>
  <r>
    <x v="6"/>
    <n v="699793"/>
  </r>
  <r>
    <x v="8"/>
    <n v="37784"/>
  </r>
  <r>
    <x v="2"/>
    <n v="149830"/>
  </r>
  <r>
    <x v="6"/>
    <n v="972629"/>
  </r>
  <r>
    <x v="4"/>
    <n v="143606147"/>
  </r>
  <r>
    <x v="5"/>
    <n v="91991358"/>
  </r>
  <r>
    <x v="6"/>
    <n v="252751"/>
  </r>
  <r>
    <x v="13"/>
    <n v="359420698"/>
  </r>
  <r>
    <x v="6"/>
    <n v="19863"/>
  </r>
  <r>
    <x v="0"/>
    <n v="1121484"/>
  </r>
  <r>
    <x v="6"/>
    <n v="287071"/>
  </r>
  <r>
    <x v="2"/>
    <n v="1398630"/>
  </r>
  <r>
    <x v="2"/>
    <n v="3472916"/>
  </r>
  <r>
    <x v="10"/>
    <n v="26892897"/>
  </r>
  <r>
    <x v="6"/>
    <n v="234842089"/>
  </r>
  <r>
    <x v="14"/>
    <n v="3619948"/>
  </r>
  <r>
    <x v="0"/>
    <n v="1436435"/>
  </r>
  <r>
    <x v="1"/>
    <n v="49038354"/>
  </r>
  <r>
    <x v="2"/>
    <n v="33698126"/>
  </r>
  <r>
    <x v="5"/>
    <n v="499836"/>
  </r>
  <r>
    <x v="8"/>
    <n v="1194597"/>
  </r>
  <r>
    <x v="10"/>
    <n v="5915013"/>
  </r>
  <r>
    <x v="6"/>
    <n v="1697282"/>
  </r>
  <r>
    <x v="0"/>
    <n v="77159696"/>
  </r>
  <r>
    <x v="2"/>
    <n v="1535473"/>
  </r>
  <r>
    <x v="10"/>
    <n v="75383"/>
  </r>
  <r>
    <x v="0"/>
    <n v="51730831"/>
  </r>
  <r>
    <x v="0"/>
    <n v="43491"/>
  </r>
  <r>
    <x v="2"/>
    <n v="599080"/>
  </r>
  <r>
    <x v="9"/>
    <n v="10585"/>
  </r>
  <r>
    <x v="7"/>
    <n v="71335"/>
  </r>
  <r>
    <x v="4"/>
    <n v="161143"/>
  </r>
  <r>
    <x v="0"/>
    <n v="263189"/>
  </r>
  <r>
    <x v="9"/>
    <n v="348302"/>
  </r>
  <r>
    <x v="7"/>
    <n v="529020"/>
  </r>
  <r>
    <x v="5"/>
    <n v="711477622"/>
  </r>
  <r>
    <x v="2"/>
    <n v="800157"/>
  </r>
  <r>
    <x v="5"/>
    <n v="512311"/>
  </r>
  <r>
    <x v="9"/>
    <n v="6783158"/>
  </r>
  <r>
    <x v="0"/>
    <n v="1304447"/>
  </r>
  <r>
    <x v="11"/>
    <n v="41960"/>
  </r>
  <r>
    <x v="6"/>
    <n v="452899"/>
  </r>
  <r>
    <x v="10"/>
    <n v="880331"/>
  </r>
  <r>
    <x v="9"/>
    <n v="1834006"/>
  </r>
  <r>
    <x v="14"/>
    <n v="590954"/>
  </r>
  <r>
    <x v="9"/>
    <n v="188089"/>
  </r>
  <r>
    <x v="9"/>
    <n v="20949825"/>
  </r>
  <r>
    <x v="6"/>
    <n v="2330382"/>
  </r>
  <r>
    <x v="2"/>
    <n v="400260"/>
  </r>
  <r>
    <x v="7"/>
    <n v="1580249"/>
  </r>
  <r>
    <x v="0"/>
    <n v="3395101"/>
  </r>
  <r>
    <x v="11"/>
    <n v="4227907"/>
  </r>
  <r>
    <x v="4"/>
    <n v="110964206"/>
  </r>
  <r>
    <x v="0"/>
    <n v="358822"/>
  </r>
  <r>
    <x v="5"/>
    <n v="990919"/>
  </r>
  <r>
    <x v="9"/>
    <n v="5223350"/>
  </r>
  <r>
    <x v="6"/>
    <n v="173891"/>
  </r>
  <r>
    <x v="10"/>
    <n v="38108"/>
  </r>
  <r>
    <x v="0"/>
    <n v="1906808"/>
  </r>
  <r>
    <x v="5"/>
    <n v="41817893"/>
  </r>
  <r>
    <x v="11"/>
    <n v="62261"/>
  </r>
  <r>
    <x v="12"/>
    <n v="240488"/>
  </r>
  <r>
    <x v="0"/>
    <n v="50538"/>
  </r>
  <r>
    <x v="6"/>
    <n v="327314"/>
  </r>
  <r>
    <x v="4"/>
    <n v="3225080"/>
  </r>
  <r>
    <x v="6"/>
    <n v="657001"/>
  </r>
  <r>
    <x v="8"/>
    <n v="116465"/>
  </r>
  <r>
    <x v="2"/>
    <n v="830155"/>
  </r>
  <r>
    <x v="8"/>
    <n v="709926"/>
  </r>
  <r>
    <x v="12"/>
    <n v="1204870"/>
  </r>
  <r>
    <x v="4"/>
    <n v="36395491"/>
  </r>
  <r>
    <x v="8"/>
    <n v="503501"/>
  </r>
  <r>
    <x v="2"/>
    <n v="492518"/>
  </r>
  <r>
    <x v="0"/>
    <n v="236105"/>
  </r>
  <r>
    <x v="0"/>
    <n v="444453"/>
  </r>
  <r>
    <x v="6"/>
    <n v="707432"/>
  </r>
  <r>
    <x v="0"/>
    <n v="14610585"/>
  </r>
  <r>
    <x v="11"/>
    <n v="1277761"/>
  </r>
  <r>
    <x v="4"/>
    <n v="2156921"/>
  </r>
  <r>
    <x v="9"/>
    <n v="49591"/>
  </r>
  <r>
    <x v="6"/>
    <n v="447410"/>
  </r>
  <r>
    <x v="6"/>
    <n v="1274070"/>
  </r>
  <r>
    <x v="6"/>
    <n v="341118"/>
  </r>
  <r>
    <x v="6"/>
    <n v="88678"/>
  </r>
  <r>
    <x v="3"/>
    <n v="26183992"/>
  </r>
  <r>
    <x v="8"/>
    <n v="48592"/>
  </r>
  <r>
    <x v="7"/>
    <n v="22229637"/>
  </r>
  <r>
    <x v="11"/>
    <n v="3805863"/>
  </r>
  <r>
    <x v="6"/>
    <n v="4907802"/>
  </r>
  <r>
    <x v="5"/>
    <n v="1023466"/>
  </r>
  <r>
    <x v="6"/>
    <n v="22281337"/>
  </r>
  <r>
    <x v="0"/>
    <n v="478604"/>
  </r>
  <r>
    <x v="8"/>
    <n v="91436280"/>
  </r>
  <r>
    <x v="2"/>
    <n v="7445067"/>
  </r>
  <r>
    <x v="9"/>
    <n v="938981"/>
  </r>
  <r>
    <x v="4"/>
    <n v="149958"/>
  </r>
  <r>
    <x v="11"/>
    <n v="22424472"/>
  </r>
  <r>
    <x v="2"/>
    <n v="307768"/>
  </r>
  <r>
    <x v="7"/>
    <n v="101543"/>
  </r>
  <r>
    <x v="0"/>
    <n v="5890277"/>
  </r>
  <r>
    <x v="9"/>
    <n v="441657"/>
  </r>
  <r>
    <x v="2"/>
    <n v="104977"/>
  </r>
  <r>
    <x v="5"/>
    <n v="616146"/>
  </r>
  <r>
    <x v="12"/>
    <n v="2185697"/>
  </r>
  <r>
    <x v="9"/>
    <n v="72596"/>
  </r>
  <r>
    <x v="5"/>
    <n v="71153"/>
  </r>
  <r>
    <x v="8"/>
    <n v="7040725"/>
  </r>
  <r>
    <x v="12"/>
    <n v="65376"/>
  </r>
  <r>
    <x v="5"/>
    <n v="393430309"/>
  </r>
  <r>
    <x v="9"/>
    <n v="5003937"/>
  </r>
  <r>
    <x v="2"/>
    <n v="52458"/>
  </r>
  <r>
    <x v="0"/>
    <n v="3943"/>
  </r>
  <r>
    <x v="4"/>
    <n v="3994436"/>
  </r>
  <r>
    <x v="4"/>
    <n v="19531820"/>
  </r>
  <r>
    <x v="2"/>
    <n v="107303"/>
  </r>
  <r>
    <x v="11"/>
    <n v="420873"/>
  </r>
  <r>
    <x v="5"/>
    <n v="182717"/>
  </r>
  <r>
    <x v="4"/>
    <n v="2457420"/>
  </r>
  <r>
    <x v="6"/>
    <n v="32939105"/>
  </r>
  <r>
    <x v="0"/>
    <n v="5814988"/>
  </r>
  <r>
    <x v="12"/>
    <n v="18850"/>
  </r>
  <r>
    <x v="6"/>
    <n v="281924"/>
  </r>
  <r>
    <x v="5"/>
    <n v="780073"/>
  </r>
  <r>
    <x v="2"/>
    <n v="73587"/>
  </r>
  <r>
    <x v="2"/>
    <n v="2021984"/>
  </r>
  <r>
    <x v="4"/>
    <n v="40960499"/>
  </r>
  <r>
    <x v="4"/>
    <n v="39086762"/>
  </r>
  <r>
    <x v="7"/>
    <n v="23817"/>
  </r>
  <r>
    <x v="0"/>
    <n v="73944"/>
  </r>
  <r>
    <x v="0"/>
    <n v="20529819"/>
  </r>
  <r>
    <x v="0"/>
    <n v="878290"/>
  </r>
  <r>
    <x v="9"/>
    <n v="505466"/>
  </r>
  <r>
    <x v="2"/>
    <n v="1052753"/>
  </r>
  <r>
    <x v="9"/>
    <n v="90655"/>
  </r>
  <r>
    <x v="0"/>
    <n v="1021790"/>
  </r>
  <r>
    <x v="2"/>
    <n v="117070"/>
  </r>
  <r>
    <x v="0"/>
    <n v="857611"/>
  </r>
  <r>
    <x v="9"/>
    <n v="1464271"/>
  </r>
  <r>
    <x v="5"/>
    <n v="386489"/>
  </r>
  <r>
    <x v="6"/>
    <n v="1410899"/>
  </r>
  <r>
    <x v="8"/>
    <n v="4609615"/>
  </r>
  <r>
    <x v="11"/>
    <n v="89392"/>
  </r>
  <r>
    <x v="4"/>
    <n v="14609"/>
  </r>
  <r>
    <x v="11"/>
    <n v="751700"/>
  </r>
  <r>
    <x v="3"/>
    <n v="37103"/>
  </r>
  <r>
    <x v="6"/>
    <n v="130705"/>
  </r>
  <r>
    <x v="6"/>
    <n v="30741620"/>
  </r>
  <r>
    <x v="8"/>
    <n v="55622"/>
  </r>
  <r>
    <x v="4"/>
    <n v="44109"/>
  </r>
  <r>
    <x v="2"/>
    <n v="26815"/>
  </r>
  <r>
    <x v="6"/>
    <n v="139395"/>
  </r>
  <r>
    <x v="9"/>
    <n v="7455386"/>
  </r>
  <r>
    <x v="11"/>
    <n v="2192857"/>
  </r>
  <r>
    <x v="5"/>
    <n v="1619544"/>
  </r>
  <r>
    <x v="11"/>
    <n v="6840339"/>
  </r>
  <r>
    <x v="6"/>
    <n v="1047200"/>
  </r>
  <r>
    <x v="0"/>
    <n v="48580249"/>
  </r>
  <r>
    <x v="3"/>
    <n v="859777"/>
  </r>
  <r>
    <x v="2"/>
    <n v="988230"/>
  </r>
  <r>
    <x v="9"/>
    <n v="10001355"/>
  </r>
  <r>
    <x v="4"/>
    <n v="5187305"/>
  </r>
  <r>
    <x v="2"/>
    <n v="6137666"/>
  </r>
  <r>
    <x v="8"/>
    <n v="285191"/>
  </r>
  <r>
    <x v="7"/>
    <n v="274461"/>
  </r>
  <r>
    <x v="9"/>
    <n v="20339937"/>
  </r>
  <r>
    <x v="6"/>
    <n v="30327"/>
  </r>
  <r>
    <x v="6"/>
    <n v="254867"/>
  </r>
  <r>
    <x v="0"/>
    <n v="4195918"/>
  </r>
  <r>
    <x v="11"/>
    <n v="7327477"/>
  </r>
  <r>
    <x v="0"/>
    <n v="494945"/>
  </r>
  <r>
    <x v="1"/>
    <n v="21149008"/>
  </r>
  <r>
    <x v="7"/>
    <n v="6083479"/>
  </r>
  <r>
    <x v="5"/>
    <n v="27971100"/>
  </r>
  <r>
    <x v="8"/>
    <n v="442166"/>
  </r>
  <r>
    <x v="4"/>
    <n v="265410"/>
  </r>
  <r>
    <x v="0"/>
    <n v="8234193"/>
  </r>
  <r>
    <x v="6"/>
    <n v="107776"/>
  </r>
  <r>
    <x v="2"/>
    <n v="97151"/>
  </r>
  <r>
    <x v="12"/>
    <n v="2075625"/>
  </r>
  <r>
    <x v="8"/>
    <n v="2239"/>
  </r>
  <r>
    <x v="5"/>
    <n v="10371766"/>
  </r>
  <r>
    <x v="6"/>
    <n v="178201"/>
  </r>
  <r>
    <x v="6"/>
    <n v="179030"/>
  </r>
  <r>
    <x v="5"/>
    <n v="84011"/>
  </r>
  <r>
    <x v="11"/>
    <n v="10653"/>
  </r>
  <r>
    <x v="12"/>
    <n v="400635"/>
  </r>
  <r>
    <x v="12"/>
    <n v="310975"/>
  </r>
  <r>
    <x v="5"/>
    <n v="181871"/>
  </r>
  <r>
    <x v="0"/>
    <n v="228102"/>
  </r>
  <r>
    <x v="8"/>
    <n v="612414"/>
  </r>
  <r>
    <x v="3"/>
    <n v="29020808"/>
  </r>
  <r>
    <x v="9"/>
    <n v="1921722"/>
  </r>
  <r>
    <x v="4"/>
    <n v="26151608"/>
  </r>
  <r>
    <x v="12"/>
    <n v="700394"/>
  </r>
  <r>
    <x v="0"/>
    <n v="71443698"/>
  </r>
  <r>
    <x v="11"/>
    <n v="6002694"/>
  </r>
  <r>
    <x v="10"/>
    <n v="352120"/>
  </r>
  <r>
    <x v="8"/>
    <n v="652683"/>
  </r>
  <r>
    <x v="0"/>
    <n v="637279"/>
  </r>
  <r>
    <x v="9"/>
    <n v="471376"/>
  </r>
  <r>
    <x v="4"/>
    <n v="43432346"/>
  </r>
  <r>
    <x v="6"/>
    <n v="3827238"/>
  </r>
  <r>
    <x v="2"/>
    <n v="83957"/>
  </r>
  <r>
    <x v="0"/>
    <n v="599667"/>
  </r>
  <r>
    <x v="11"/>
    <n v="8159573"/>
  </r>
  <r>
    <x v="10"/>
    <n v="65469298"/>
  </r>
  <r>
    <x v="2"/>
    <n v="985586"/>
  </r>
  <r>
    <x v="7"/>
    <n v="6682453"/>
  </r>
  <r>
    <x v="9"/>
    <n v="211524284"/>
  </r>
  <r>
    <x v="2"/>
    <n v="2682650"/>
  </r>
  <r>
    <x v="0"/>
    <n v="777769"/>
  </r>
  <r>
    <x v="8"/>
    <n v="3200"/>
  </r>
  <r>
    <x v="5"/>
    <n v="428779"/>
  </r>
  <r>
    <x v="0"/>
    <n v="166031"/>
  </r>
  <r>
    <x v="11"/>
    <n v="564962"/>
  </r>
  <r>
    <x v="0"/>
    <n v="547422"/>
  </r>
  <r>
    <x v="2"/>
    <n v="530147"/>
  </r>
  <r>
    <x v="9"/>
    <n v="11498146"/>
  </r>
  <r>
    <x v="9"/>
    <n v="111002"/>
  </r>
  <r>
    <x v="0"/>
    <n v="235233"/>
  </r>
  <r>
    <x v="2"/>
    <n v="395044"/>
  </r>
  <r>
    <x v="2"/>
    <n v="7485802"/>
  </r>
  <r>
    <x v="0"/>
    <n v="4775203"/>
  </r>
  <r>
    <x v="11"/>
    <n v="30433"/>
  </r>
  <r>
    <x v="6"/>
    <n v="518966"/>
  </r>
  <r>
    <x v="11"/>
    <n v="686899"/>
  </r>
  <r>
    <x v="11"/>
    <n v="763117241"/>
  </r>
  <r>
    <x v="8"/>
    <n v="16919"/>
  </r>
  <r>
    <x v="8"/>
    <n v="8106"/>
  </r>
  <r>
    <x v="0"/>
    <n v="94353"/>
  </r>
  <r>
    <x v="5"/>
    <n v="166046"/>
  </r>
  <r>
    <x v="4"/>
    <n v="777649"/>
  </r>
  <r>
    <x v="1"/>
    <n v="93338602"/>
  </r>
  <r>
    <x v="6"/>
    <n v="24853850"/>
  </r>
  <r>
    <x v="10"/>
    <n v="56021"/>
  </r>
  <r>
    <x v="11"/>
    <n v="95431"/>
  </r>
  <r>
    <x v="6"/>
    <n v="4833678"/>
  </r>
  <r>
    <x v="2"/>
    <n v="2013164"/>
  </r>
  <r>
    <x v="7"/>
    <n v="6706951"/>
  </r>
  <r>
    <x v="4"/>
    <n v="23165793"/>
  </r>
  <r>
    <x v="1"/>
    <n v="1020136"/>
  </r>
  <r>
    <x v="8"/>
    <n v="819478"/>
  </r>
  <r>
    <x v="2"/>
    <n v="1116256"/>
  </r>
  <r>
    <x v="0"/>
    <n v="268765495"/>
  </r>
  <r>
    <x v="10"/>
    <n v="8600635"/>
  </r>
  <r>
    <x v="9"/>
    <n v="1306723"/>
  </r>
  <r>
    <x v="7"/>
    <n v="1117405"/>
  </r>
  <r>
    <x v="9"/>
    <n v="11788"/>
  </r>
  <r>
    <x v="4"/>
    <n v="52485"/>
  </r>
  <r>
    <x v="2"/>
    <n v="11657763"/>
  </r>
  <r>
    <x v="1"/>
    <n v="134047"/>
  </r>
  <r>
    <x v="11"/>
    <n v="224119"/>
  </r>
  <r>
    <x v="4"/>
    <n v="1274051"/>
  </r>
  <r>
    <x v="6"/>
    <n v="458155"/>
  </r>
  <r>
    <x v="6"/>
    <n v="738556"/>
  </r>
  <r>
    <x v="10"/>
    <n v="202683"/>
  </r>
  <r>
    <x v="2"/>
    <n v="2247314"/>
  </r>
  <r>
    <x v="0"/>
    <n v="9705172"/>
  </r>
  <r>
    <x v="0"/>
    <n v="2856769"/>
  </r>
  <r>
    <x v="0"/>
    <n v="3924454"/>
  </r>
  <r>
    <x v="4"/>
    <n v="858"/>
  </r>
  <r>
    <x v="8"/>
    <n v="148366"/>
  </r>
  <r>
    <x v="6"/>
    <n v="5968783"/>
  </r>
  <r>
    <x v="6"/>
    <n v="1296959"/>
  </r>
  <r>
    <x v="6"/>
    <n v="432552"/>
  </r>
  <r>
    <x v="2"/>
    <n v="377377"/>
  </r>
  <r>
    <x v="1"/>
    <n v="7088010"/>
  </r>
  <r>
    <x v="11"/>
    <n v="561991"/>
  </r>
  <r>
    <x v="2"/>
    <n v="890341"/>
  </r>
  <r>
    <x v="10"/>
    <n v="2983472"/>
  </r>
  <r>
    <x v="1"/>
    <n v="453427"/>
  </r>
  <r>
    <x v="10"/>
    <n v="13258797"/>
  </r>
  <r>
    <x v="8"/>
    <n v="1186564"/>
  </r>
  <r>
    <x v="10"/>
    <n v="5033997"/>
  </r>
  <r>
    <x v="0"/>
    <n v="1444629"/>
  </r>
  <r>
    <x v="2"/>
    <n v="91890110"/>
  </r>
  <r>
    <x v="11"/>
    <n v="18241518"/>
  </r>
  <r>
    <x v="1"/>
    <n v="1327567"/>
  </r>
  <r>
    <x v="4"/>
    <n v="66147869"/>
  </r>
  <r>
    <x v="0"/>
    <n v="8929503"/>
  </r>
  <r>
    <x v="9"/>
    <n v="746682"/>
  </r>
  <r>
    <x v="3"/>
    <n v="5024908"/>
  </r>
  <r>
    <x v="5"/>
    <n v="16472873"/>
  </r>
  <r>
    <x v="4"/>
    <n v="3589795"/>
  </r>
  <r>
    <x v="3"/>
    <n v="52578183"/>
  </r>
  <r>
    <x v="0"/>
    <n v="23927853"/>
  </r>
  <r>
    <x v="11"/>
    <n v="71407"/>
  </r>
  <r>
    <x v="12"/>
    <n v="756737"/>
  </r>
  <r>
    <x v="11"/>
    <n v="1728696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92A37-0F94-7741-BA01-0B9544F594E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9" firstHeaderRow="1" firstDataRow="1" firstDataCol="1"/>
  <pivotFields count="2">
    <pivotField axis="axisRow" showAll="0">
      <items count="18">
        <item x="16"/>
        <item x="13"/>
        <item x="15"/>
        <item x="14"/>
        <item x="3"/>
        <item x="1"/>
        <item x="10"/>
        <item x="8"/>
        <item x="6"/>
        <item x="2"/>
        <item x="5"/>
        <item x="4"/>
        <item x="11"/>
        <item x="0"/>
        <item x="9"/>
        <item x="7"/>
        <item x="12"/>
        <item t="default"/>
      </items>
    </pivotField>
    <pivotField dataField="1" numFmtId="164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 14,936,670 " fld="1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787B-5FF3-BC48-AC6D-3DF756874F33}">
  <dimension ref="A1:E690"/>
  <sheetViews>
    <sheetView tabSelected="1" topLeftCell="A636" zoomScale="120" zoomScaleNormal="120" workbookViewId="0">
      <selection activeCell="E2" sqref="E2:E690"/>
    </sheetView>
  </sheetViews>
  <sheetFormatPr baseColWidth="10" defaultColWidth="7.1640625" defaultRowHeight="16" x14ac:dyDescent="0.2"/>
  <cols>
    <col min="1" max="1" width="57.6640625" customWidth="1"/>
    <col min="3" max="3" width="44.33203125" bestFit="1" customWidth="1"/>
    <col min="4" max="4" width="10.5" style="8" bestFit="1" customWidth="1"/>
    <col min="5" max="5" width="15" style="2" bestFit="1" customWidth="1"/>
  </cols>
  <sheetData>
    <row r="1" spans="1:5" x14ac:dyDescent="0.2">
      <c r="A1" t="s">
        <v>17</v>
      </c>
      <c r="B1" t="s">
        <v>877</v>
      </c>
      <c r="C1" t="s">
        <v>876</v>
      </c>
      <c r="D1" s="8" t="s">
        <v>875</v>
      </c>
      <c r="E1" s="2" t="s">
        <v>874</v>
      </c>
    </row>
    <row r="2" spans="1:5" x14ac:dyDescent="0.2">
      <c r="A2" t="s">
        <v>148</v>
      </c>
      <c r="B2" t="str">
        <f>MID(A2,56,4)</f>
        <v>2019</v>
      </c>
      <c r="C2" s="11" t="str">
        <f>MID(A2,3,50)</f>
        <v xml:space="preserve">Collection #1                                     </v>
      </c>
      <c r="D2" s="12">
        <f>VALUE(MID(A2,56,10))</f>
        <v>43472</v>
      </c>
      <c r="E2" s="13">
        <f>VALUE(TRIM(MID(A2,76,14)))</f>
        <v>772904991</v>
      </c>
    </row>
    <row r="3" spans="1:5" x14ac:dyDescent="0.2">
      <c r="A3" t="s">
        <v>645</v>
      </c>
      <c r="B3" t="str">
        <f>MID(A3,56,4)</f>
        <v>2019</v>
      </c>
      <c r="C3" s="11" t="str">
        <f>MID(A3,3,50)</f>
        <v xml:space="preserve">Verifications.io                                  </v>
      </c>
      <c r="D3" s="12">
        <f>VALUE(MID(A3,56,10))</f>
        <v>43521</v>
      </c>
      <c r="E3" s="13">
        <f>VALUE(TRIM(MID(A3,76,14)))</f>
        <v>763117241</v>
      </c>
    </row>
    <row r="4" spans="1:5" x14ac:dyDescent="0.2">
      <c r="A4" t="s">
        <v>454</v>
      </c>
      <c r="B4" t="str">
        <f>MID(A4,56,4)</f>
        <v>2017</v>
      </c>
      <c r="C4" s="11" t="str">
        <f>MID(A4,3,50)</f>
        <v xml:space="preserve">Onliner Spambot                                   </v>
      </c>
      <c r="D4" s="12">
        <f>VALUE(MID(A4,56,10))</f>
        <v>42975</v>
      </c>
      <c r="E4" s="13">
        <f>VALUE(TRIM(MID(A4,76,14)))</f>
        <v>711477622</v>
      </c>
    </row>
    <row r="5" spans="1:5" x14ac:dyDescent="0.2">
      <c r="A5" t="s">
        <v>171</v>
      </c>
      <c r="B5" t="str">
        <f>MID(A5,56,4)</f>
        <v>2019</v>
      </c>
      <c r="C5" s="11" t="str">
        <f>MID(A5,3,50)</f>
        <v xml:space="preserve">Data Enrichment Exposure From PDL Customer        </v>
      </c>
      <c r="D5" s="12">
        <f>VALUE(MID(A5,56,10))</f>
        <v>43754</v>
      </c>
      <c r="E5" s="13">
        <f>VALUE(TRIM(MID(A5,76,14)))</f>
        <v>622161052</v>
      </c>
    </row>
    <row r="6" spans="1:5" x14ac:dyDescent="0.2">
      <c r="A6" t="s">
        <v>228</v>
      </c>
      <c r="B6" t="str">
        <f>MID(A6,56,4)</f>
        <v>2016</v>
      </c>
      <c r="C6" s="11" t="str">
        <f>MID(A6,3,50)</f>
        <v xml:space="preserve">Exploit.In                                        </v>
      </c>
      <c r="D6" s="12">
        <f>VALUE(MID(A6,56,10))</f>
        <v>42656</v>
      </c>
      <c r="E6" s="13">
        <f>VALUE(TRIM(MID(A6,76,14)))</f>
        <v>593427119</v>
      </c>
    </row>
    <row r="7" spans="1:5" x14ac:dyDescent="0.2">
      <c r="A7" t="s">
        <v>232</v>
      </c>
      <c r="B7" t="str">
        <f>MID(A7,56,4)</f>
        <v>2019</v>
      </c>
      <c r="C7" s="11" t="str">
        <f>MID(A7,3,50)</f>
        <v xml:space="preserve">Facebook                                          </v>
      </c>
      <c r="D7" s="12">
        <f>VALUE(MID(A7,56,10))</f>
        <v>43678</v>
      </c>
      <c r="E7" s="13">
        <f>VALUE(TRIM(MID(A7,76,14)))</f>
        <v>509458528</v>
      </c>
    </row>
    <row r="8" spans="1:5" x14ac:dyDescent="0.2">
      <c r="A8" t="s">
        <v>57</v>
      </c>
      <c r="B8" t="str">
        <f>MID(A8,56,4)</f>
        <v>2016</v>
      </c>
      <c r="C8" s="11" t="str">
        <f>MID(A8,3,50)</f>
        <v xml:space="preserve">Anti Public Combo List                            </v>
      </c>
      <c r="D8" s="12">
        <f>VALUE(MID(A8,56,10))</f>
        <v>42720</v>
      </c>
      <c r="E8" s="13">
        <f>VALUE(TRIM(MID(A8,76,14)))</f>
        <v>457962538</v>
      </c>
    </row>
    <row r="9" spans="1:5" x14ac:dyDescent="0.2">
      <c r="A9" t="s">
        <v>527</v>
      </c>
      <c r="B9" t="str">
        <f>MID(A9,56,4)</f>
        <v>2017</v>
      </c>
      <c r="C9" s="11" t="str">
        <f>MID(A9,3,50)</f>
        <v xml:space="preserve">River City Media Spam List                        </v>
      </c>
      <c r="D9" s="12">
        <f>VALUE(MID(A9,56,10))</f>
        <v>42736</v>
      </c>
      <c r="E9" s="13">
        <f>VALUE(TRIM(MID(A9,76,14)))</f>
        <v>393430309</v>
      </c>
    </row>
    <row r="10" spans="1:5" x14ac:dyDescent="0.2">
      <c r="A10" t="s">
        <v>426</v>
      </c>
      <c r="B10" t="str">
        <f>MID(A10,56,4)</f>
        <v>2008</v>
      </c>
      <c r="C10" s="11" t="str">
        <f>MID(A10,3,50)</f>
        <v xml:space="preserve">MySpace                                           </v>
      </c>
      <c r="D10" s="12">
        <f>VALUE(MID(A10,56,10))</f>
        <v>39630</v>
      </c>
      <c r="E10" s="13">
        <f>VALUE(TRIM(MID(A10,76,14)))</f>
        <v>359420698</v>
      </c>
    </row>
    <row r="11" spans="1:5" x14ac:dyDescent="0.2">
      <c r="A11" t="s">
        <v>662</v>
      </c>
      <c r="B11" t="str">
        <f>MID(A11,56,4)</f>
        <v>2020</v>
      </c>
      <c r="C11" s="11" t="str">
        <f>MID(A11,3,50)</f>
        <v xml:space="preserve">Wattpad                                           </v>
      </c>
      <c r="D11" s="12">
        <f>VALUE(MID(A11,56,10))</f>
        <v>44011</v>
      </c>
      <c r="E11" s="13">
        <f>VALUE(TRIM(MID(A11,76,14)))</f>
        <v>268765495</v>
      </c>
    </row>
    <row r="12" spans="1:5" x14ac:dyDescent="0.2">
      <c r="A12" t="s">
        <v>433</v>
      </c>
      <c r="B12" t="str">
        <f>MID(A12,56,4)</f>
        <v>2015</v>
      </c>
      <c r="C12" s="11" t="str">
        <f>MID(A12,3,50)</f>
        <v xml:space="preserve">NetEase                                           </v>
      </c>
      <c r="D12" s="12">
        <f>VALUE(MID(A12,56,10))</f>
        <v>42296</v>
      </c>
      <c r="E12" s="13">
        <f>VALUE(TRIM(MID(A12,76,14)))</f>
        <v>234842089</v>
      </c>
    </row>
    <row r="13" spans="1:5" x14ac:dyDescent="0.2">
      <c r="A13" t="s">
        <v>176</v>
      </c>
      <c r="B13" t="str">
        <f>MID(A13,56,4)</f>
        <v>2019</v>
      </c>
      <c r="C13" s="11" t="str">
        <f>MID(A13,3,50)</f>
        <v xml:space="preserve">Deezer                                            </v>
      </c>
      <c r="D13" s="12">
        <f>VALUE(MID(A13,56,10))</f>
        <v>43577</v>
      </c>
      <c r="E13" s="13">
        <f>VALUE(TRIM(MID(A13,76,14)))</f>
        <v>229037936</v>
      </c>
    </row>
    <row r="14" spans="1:5" x14ac:dyDescent="0.2">
      <c r="A14" t="s">
        <v>134</v>
      </c>
      <c r="B14" t="str">
        <f>MID(A14,56,4)</f>
        <v>2020</v>
      </c>
      <c r="C14" s="11" t="str">
        <f>MID(A14,3,50)</f>
        <v xml:space="preserve">Cit0day                                           </v>
      </c>
      <c r="D14" s="12">
        <f>VALUE(MID(A14,56,10))</f>
        <v>44139</v>
      </c>
      <c r="E14" s="13">
        <f>VALUE(TRIM(MID(A14,76,14)))</f>
        <v>226883414</v>
      </c>
    </row>
    <row r="15" spans="1:5" x14ac:dyDescent="0.2">
      <c r="A15" t="s">
        <v>627</v>
      </c>
      <c r="B15" t="str">
        <f>MID(A15,56,4)</f>
        <v>2021</v>
      </c>
      <c r="C15" s="11" t="str">
        <f>MID(A15,3,50)</f>
        <v xml:space="preserve">Twitter (200M)                                    </v>
      </c>
      <c r="D15" s="12">
        <f>VALUE(MID(A15,56,10))</f>
        <v>44197</v>
      </c>
      <c r="E15" s="13">
        <f>VALUE(TRIM(MID(A15,76,14)))</f>
        <v>211524284</v>
      </c>
    </row>
    <row r="16" spans="1:5" x14ac:dyDescent="0.2">
      <c r="A16" t="s">
        <v>707</v>
      </c>
      <c r="B16" t="str">
        <f>MID(A16,56,4)</f>
        <v>2019</v>
      </c>
      <c r="C16" s="11" t="str">
        <f>MID(A16,3,50)</f>
        <v xml:space="preserve">Zynga                                             </v>
      </c>
      <c r="D16" s="12">
        <f>VALUE(MID(A16,56,10))</f>
        <v>43709</v>
      </c>
      <c r="E16" s="13">
        <f>VALUE(TRIM(MID(A16,76,14)))</f>
        <v>172869660</v>
      </c>
    </row>
    <row r="17" spans="1:5" x14ac:dyDescent="0.2">
      <c r="A17" t="s">
        <v>40</v>
      </c>
      <c r="B17" t="str">
        <f>MID(A17,56,4)</f>
        <v>2016</v>
      </c>
      <c r="C17" s="11" t="str">
        <f>MID(A17,3,50)</f>
        <v xml:space="preserve">Adult FriendFinder (2016)                         </v>
      </c>
      <c r="D17" s="12">
        <f>VALUE(MID(A17,56,10))</f>
        <v>42659</v>
      </c>
      <c r="E17" s="13">
        <f>VALUE(TRIM(MID(A17,76,14)))</f>
        <v>169746810</v>
      </c>
    </row>
    <row r="18" spans="1:5" x14ac:dyDescent="0.2">
      <c r="A18" t="s">
        <v>360</v>
      </c>
      <c r="B18" t="str">
        <f>MID(A18,56,4)</f>
        <v>2012</v>
      </c>
      <c r="C18" s="11" t="str">
        <f>MID(A18,3,50)</f>
        <v xml:space="preserve">LinkedIn                                          </v>
      </c>
      <c r="D18" s="12">
        <f>VALUE(MID(A18,56,10))</f>
        <v>41034</v>
      </c>
      <c r="E18" s="13">
        <f>VALUE(TRIM(MID(A18,76,14)))</f>
        <v>164611595</v>
      </c>
    </row>
    <row r="19" spans="1:5" x14ac:dyDescent="0.2">
      <c r="A19" t="s">
        <v>195</v>
      </c>
      <c r="B19" t="str">
        <f>MID(A19,56,4)</f>
        <v>2018</v>
      </c>
      <c r="C19" s="11" t="str">
        <f>MID(A19,3,50)</f>
        <v xml:space="preserve">Dubsmash                                          </v>
      </c>
      <c r="D19" s="12">
        <f>VALUE(MID(A19,56,10))</f>
        <v>43435</v>
      </c>
      <c r="E19" s="13">
        <f>VALUE(TRIM(MID(A19,76,14)))</f>
        <v>161749950</v>
      </c>
    </row>
    <row r="20" spans="1:5" x14ac:dyDescent="0.2">
      <c r="A20" t="s">
        <v>38</v>
      </c>
      <c r="B20" t="str">
        <f>MID(A20,56,4)</f>
        <v>2013</v>
      </c>
      <c r="C20" s="11" t="str">
        <f>MID(A20,3,50)</f>
        <v xml:space="preserve">Adobe                                             </v>
      </c>
      <c r="D20" s="12">
        <f>VALUE(MID(A20,56,10))</f>
        <v>41551</v>
      </c>
      <c r="E20" s="13">
        <f>VALUE(TRIM(MID(A20,76,14)))</f>
        <v>152445165</v>
      </c>
    </row>
    <row r="21" spans="1:5" x14ac:dyDescent="0.2">
      <c r="A21" t="s">
        <v>423</v>
      </c>
      <c r="B21" t="str">
        <f>MID(A21,56,4)</f>
        <v>2018</v>
      </c>
      <c r="C21" s="11" t="str">
        <f>MID(A21,3,50)</f>
        <v xml:space="preserve">MyFitnessPal                                      </v>
      </c>
      <c r="D21" s="12">
        <f>VALUE(MID(A21,56,10))</f>
        <v>43132</v>
      </c>
      <c r="E21" s="13">
        <f>VALUE(TRIM(MID(A21,76,14)))</f>
        <v>143606147</v>
      </c>
    </row>
    <row r="22" spans="1:5" x14ac:dyDescent="0.2">
      <c r="A22" t="s">
        <v>122</v>
      </c>
      <c r="B22" t="str">
        <f>MID(A22,56,4)</f>
        <v>2019</v>
      </c>
      <c r="C22" t="str">
        <f>MID(A22,3,50)</f>
        <v xml:space="preserve">Canva                                             </v>
      </c>
      <c r="D22" s="8">
        <f>VALUE(MID(A22,56,10))</f>
        <v>43609</v>
      </c>
      <c r="E22" s="2">
        <f>VALUE(TRIM(MID(A22,76,14)))</f>
        <v>137272116</v>
      </c>
    </row>
    <row r="23" spans="1:5" x14ac:dyDescent="0.2">
      <c r="A23" t="s">
        <v>225</v>
      </c>
      <c r="B23" t="str">
        <f>MID(A23,56,4)</f>
        <v>2018</v>
      </c>
      <c r="C23" t="str">
        <f>MID(A23,3,50)</f>
        <v xml:space="preserve">Exactis                                           </v>
      </c>
      <c r="D23" s="8">
        <f>VALUE(MID(A23,56,10))</f>
        <v>43252</v>
      </c>
      <c r="E23" s="2">
        <f>VALUE(TRIM(MID(A23,76,14)))</f>
        <v>131577763</v>
      </c>
    </row>
    <row r="24" spans="1:5" x14ac:dyDescent="0.2">
      <c r="A24" t="s">
        <v>58</v>
      </c>
      <c r="B24" t="str">
        <f>MID(A24,56,4)</f>
        <v>2018</v>
      </c>
      <c r="C24" t="str">
        <f>MID(A24,3,50)</f>
        <v xml:space="preserve">Apollo                                            </v>
      </c>
      <c r="D24" s="8">
        <f>VALUE(MID(A24,56,10))</f>
        <v>43304</v>
      </c>
      <c r="E24" s="2">
        <f>VALUE(TRIM(MID(A24,76,14)))</f>
        <v>125929660</v>
      </c>
    </row>
    <row r="25" spans="1:5" x14ac:dyDescent="0.2">
      <c r="A25" t="s">
        <v>361</v>
      </c>
      <c r="B25" t="str">
        <f>MID(A25,56,4)</f>
        <v>2021</v>
      </c>
      <c r="C25" t="str">
        <f>MID(A25,3,50)</f>
        <v xml:space="preserve">LinkedIn Scraped Data                             </v>
      </c>
      <c r="D25" s="8">
        <f>VALUE(MID(A25,56,10))</f>
        <v>44294</v>
      </c>
      <c r="E25" s="2">
        <f>VALUE(TRIM(MID(A25,76,14)))</f>
        <v>125698496</v>
      </c>
    </row>
    <row r="26" spans="1:5" x14ac:dyDescent="0.2">
      <c r="A26" t="s">
        <v>282</v>
      </c>
      <c r="B26" t="str">
        <f>MID(A26,56,4)</f>
        <v>2020</v>
      </c>
      <c r="C26" t="str">
        <f>MID(A26,3,50)</f>
        <v xml:space="preserve">Gravatar                                          </v>
      </c>
      <c r="D26" s="8">
        <f>VALUE(MID(A26,56,10))</f>
        <v>44107</v>
      </c>
      <c r="E26" s="2">
        <f>VALUE(TRIM(MID(A26,76,14)))</f>
        <v>113990759</v>
      </c>
    </row>
    <row r="27" spans="1:5" x14ac:dyDescent="0.2">
      <c r="A27" t="s">
        <v>77</v>
      </c>
      <c r="B27" t="str">
        <f>MID(A27,56,4)</f>
        <v>2013</v>
      </c>
      <c r="C27" t="str">
        <f>MID(A27,3,50)</f>
        <v xml:space="preserve">Badoo                                             </v>
      </c>
      <c r="D27" s="8">
        <f>VALUE(MID(A27,56,10))</f>
        <v>41426</v>
      </c>
      <c r="E27" s="2">
        <f>VALUE(TRIM(MID(A27,76,14)))</f>
        <v>112005531</v>
      </c>
    </row>
    <row r="28" spans="1:5" x14ac:dyDescent="0.2">
      <c r="A28" t="s">
        <v>471</v>
      </c>
      <c r="B28" t="str">
        <f>MID(A28,56,4)</f>
        <v>2018</v>
      </c>
      <c r="C28" t="str">
        <f>MID(A28,3,50)</f>
        <v xml:space="preserve">Pemiblanc                                         </v>
      </c>
      <c r="D28" s="8">
        <f>VALUE(MID(A28,56,10))</f>
        <v>43192</v>
      </c>
      <c r="E28" s="2">
        <f>VALUE(TRIM(MID(A28,76,14)))</f>
        <v>110964206</v>
      </c>
    </row>
    <row r="29" spans="1:5" x14ac:dyDescent="0.2">
      <c r="A29" t="s">
        <v>75</v>
      </c>
      <c r="B29" t="str">
        <f>MID(A29,56,4)</f>
        <v>2017</v>
      </c>
      <c r="C29" t="str">
        <f>MID(A29,3,50)</f>
        <v xml:space="preserve">B2B USA Businesses                                </v>
      </c>
      <c r="D29" s="8">
        <f>VALUE(MID(A29,56,10))</f>
        <v>42934</v>
      </c>
      <c r="E29" s="2">
        <f>VALUE(TRIM(MID(A29,76,14)))</f>
        <v>105059554</v>
      </c>
    </row>
    <row r="30" spans="1:5" x14ac:dyDescent="0.2">
      <c r="A30" t="s">
        <v>223</v>
      </c>
      <c r="B30" t="str">
        <f>MID(A30,56,4)</f>
        <v>2013</v>
      </c>
      <c r="C30" t="str">
        <f>MID(A30,3,50)</f>
        <v xml:space="preserve">Evite                                             </v>
      </c>
      <c r="D30" s="8">
        <f>VALUE(MID(A30,56,10))</f>
        <v>41497</v>
      </c>
      <c r="E30" s="2">
        <f>VALUE(TRIM(MID(A30,76,14)))</f>
        <v>100985047</v>
      </c>
    </row>
    <row r="31" spans="1:5" x14ac:dyDescent="0.2">
      <c r="A31" t="s">
        <v>651</v>
      </c>
      <c r="B31" t="str">
        <f>MID(A31,56,4)</f>
        <v>2012</v>
      </c>
      <c r="C31" t="str">
        <f>MID(A31,3,50)</f>
        <v xml:space="preserve">VK                                                </v>
      </c>
      <c r="D31" s="8">
        <f>VALUE(MID(A31,56,10))</f>
        <v>40909</v>
      </c>
      <c r="E31" s="2">
        <f>VALUE(TRIM(MID(A31,76,14)))</f>
        <v>93338602</v>
      </c>
    </row>
    <row r="32" spans="1:5" x14ac:dyDescent="0.2">
      <c r="A32" t="s">
        <v>424</v>
      </c>
      <c r="B32" t="str">
        <f>MID(A32,56,4)</f>
        <v>2017</v>
      </c>
      <c r="C32" t="str">
        <f>MID(A32,3,50)</f>
        <v xml:space="preserve">MyHeritage                                        </v>
      </c>
      <c r="D32" s="8">
        <f>VALUE(MID(A32,56,10))</f>
        <v>43034</v>
      </c>
      <c r="E32" s="2">
        <f>VALUE(TRIM(MID(A32,76,14)))</f>
        <v>91991358</v>
      </c>
    </row>
    <row r="33" spans="1:5" x14ac:dyDescent="0.2">
      <c r="A33" t="s">
        <v>694</v>
      </c>
      <c r="B33" t="str">
        <f>MID(A33,56,4)</f>
        <v>2016</v>
      </c>
      <c r="C33" t="str">
        <f>MID(A33,3,50)</f>
        <v xml:space="preserve">Youku                                             </v>
      </c>
      <c r="D33" s="8">
        <f>VALUE(MID(A33,56,10))</f>
        <v>42705</v>
      </c>
      <c r="E33" s="2">
        <f>VALUE(TRIM(MID(A33,76,14)))</f>
        <v>91890110</v>
      </c>
    </row>
    <row r="34" spans="1:5" x14ac:dyDescent="0.2">
      <c r="A34" t="s">
        <v>511</v>
      </c>
      <c r="B34" t="str">
        <f>MID(A34,56,4)</f>
        <v>2014</v>
      </c>
      <c r="C34" t="str">
        <f>MID(A34,3,50)</f>
        <v xml:space="preserve">Rambler                                           </v>
      </c>
      <c r="D34" s="8">
        <f>VALUE(MID(A34,56,10))</f>
        <v>41699</v>
      </c>
      <c r="E34" s="2">
        <f>VALUE(TRIM(MID(A34,76,14)))</f>
        <v>91436280</v>
      </c>
    </row>
    <row r="35" spans="1:5" x14ac:dyDescent="0.2">
      <c r="A35" t="s">
        <v>166</v>
      </c>
      <c r="B35" t="str">
        <f>MID(A35,56,4)</f>
        <v>2016</v>
      </c>
      <c r="C35" t="str">
        <f>MID(A35,3,50)</f>
        <v xml:space="preserve">Dailymotion                                       </v>
      </c>
      <c r="D35" s="8">
        <f>VALUE(MID(A35,56,10))</f>
        <v>42663</v>
      </c>
      <c r="E35" s="2">
        <f>VALUE(TRIM(MID(A35,76,14)))</f>
        <v>85176234</v>
      </c>
    </row>
    <row r="36" spans="1:5" x14ac:dyDescent="0.2">
      <c r="A36" t="s">
        <v>24</v>
      </c>
      <c r="B36" t="str">
        <f>MID(A36,56,4)</f>
        <v>2018</v>
      </c>
      <c r="C36" t="str">
        <f>MID(A36,3,50)</f>
        <v xml:space="preserve">2,844 Separate Data Breaches                      </v>
      </c>
      <c r="D36" s="8">
        <f>VALUE(MID(A36,56,10))</f>
        <v>43150</v>
      </c>
      <c r="E36" s="2">
        <f>VALUE(TRIM(MID(A36,76,14)))</f>
        <v>80115532</v>
      </c>
    </row>
    <row r="37" spans="1:5" x14ac:dyDescent="0.2">
      <c r="A37" t="s">
        <v>327</v>
      </c>
      <c r="B37" t="str">
        <f>MID(A37,56,4)</f>
        <v>2013</v>
      </c>
      <c r="C37" t="str">
        <f>MID(A37,3,50)</f>
        <v xml:space="preserve">JD                                                </v>
      </c>
      <c r="D37" s="8">
        <f>VALUE(MID(A37,56,10))</f>
        <v>41275</v>
      </c>
      <c r="E37" s="2">
        <f>VALUE(TRIM(MID(A37,76,14)))</f>
        <v>77449341</v>
      </c>
    </row>
    <row r="38" spans="1:5" x14ac:dyDescent="0.2">
      <c r="A38" t="s">
        <v>442</v>
      </c>
      <c r="B38" t="str">
        <f>MID(A38,56,4)</f>
        <v>2020</v>
      </c>
      <c r="C38" t="str">
        <f>MID(A38,3,50)</f>
        <v xml:space="preserve">Nitro                                             </v>
      </c>
      <c r="D38" s="8">
        <f>VALUE(MID(A38,56,10))</f>
        <v>44102</v>
      </c>
      <c r="E38" s="2">
        <f>VALUE(TRIM(MID(A38,76,14)))</f>
        <v>77159696</v>
      </c>
    </row>
    <row r="39" spans="1:5" x14ac:dyDescent="0.2">
      <c r="A39" t="s">
        <v>375</v>
      </c>
      <c r="B39" t="str">
        <f>MID(A39,56,4)</f>
        <v>2021</v>
      </c>
      <c r="C39" t="str">
        <f>MID(A39,3,50)</f>
        <v xml:space="preserve">Luxottica                                         </v>
      </c>
      <c r="D39" s="8">
        <f>VALUE(MID(A39,56,10))</f>
        <v>44271</v>
      </c>
      <c r="E39" s="2">
        <f>VALUE(TRIM(MID(A39,76,14)))</f>
        <v>77093812</v>
      </c>
    </row>
    <row r="40" spans="1:5" x14ac:dyDescent="0.2">
      <c r="A40" t="s">
        <v>613</v>
      </c>
      <c r="B40" t="str">
        <f>MID(A40,56,4)</f>
        <v>2020</v>
      </c>
      <c r="C40" t="str">
        <f>MID(A40,3,50)</f>
        <v xml:space="preserve">Tokopedia                                         </v>
      </c>
      <c r="D40" s="8">
        <f>VALUE(MID(A40,56,10))</f>
        <v>43938</v>
      </c>
      <c r="E40" s="2">
        <f>VALUE(TRIM(MID(A40,76,14)))</f>
        <v>71443698</v>
      </c>
    </row>
    <row r="41" spans="1:5" x14ac:dyDescent="0.2">
      <c r="A41" t="s">
        <v>350</v>
      </c>
      <c r="B41" t="str">
        <f>MID(A41,56,4)</f>
        <v>2020</v>
      </c>
      <c r="C41" t="str">
        <f>MID(A41,3,50)</f>
        <v xml:space="preserve">Lead Hunter                                       </v>
      </c>
      <c r="D41" s="8">
        <f>VALUE(MID(A41,56,10))</f>
        <v>43894</v>
      </c>
      <c r="E41" s="2">
        <f>VALUE(TRIM(MID(A41,76,14)))</f>
        <v>68693853</v>
      </c>
    </row>
    <row r="42" spans="1:5" x14ac:dyDescent="0.2">
      <c r="A42" t="s">
        <v>194</v>
      </c>
      <c r="B42" t="str">
        <f>MID(A42,56,4)</f>
        <v>2012</v>
      </c>
      <c r="C42" t="str">
        <f>MID(A42,3,50)</f>
        <v xml:space="preserve">Dropbox                                           </v>
      </c>
      <c r="D42" s="8">
        <f>VALUE(MID(A42,56,10))</f>
        <v>41091</v>
      </c>
      <c r="E42" s="2">
        <f>VALUE(TRIM(MID(A42,76,14)))</f>
        <v>68648009</v>
      </c>
    </row>
    <row r="43" spans="1:5" x14ac:dyDescent="0.2">
      <c r="A43" t="s">
        <v>697</v>
      </c>
      <c r="B43" t="str">
        <f>MID(A43,56,4)</f>
        <v>2018</v>
      </c>
      <c r="C43" t="str">
        <f>MID(A43,3,50)</f>
        <v xml:space="preserve">You've Been Scraped                               </v>
      </c>
      <c r="D43" s="8">
        <f>VALUE(MID(A43,56,10))</f>
        <v>43378</v>
      </c>
      <c r="E43" s="2">
        <f>VALUE(TRIM(MID(A43,76,14)))</f>
        <v>66147869</v>
      </c>
    </row>
    <row r="44" spans="1:5" x14ac:dyDescent="0.2">
      <c r="A44" t="s">
        <v>624</v>
      </c>
      <c r="B44" t="str">
        <f>MID(A44,56,4)</f>
        <v>2013</v>
      </c>
      <c r="C44" t="str">
        <f>MID(A44,3,50)</f>
        <v xml:space="preserve">tumblr                                            </v>
      </c>
      <c r="D44" s="8">
        <f>VALUE(MID(A44,56,10))</f>
        <v>41333</v>
      </c>
      <c r="E44" s="2">
        <f>VALUE(TRIM(MID(A44,76,14)))</f>
        <v>65469298</v>
      </c>
    </row>
    <row r="45" spans="1:5" x14ac:dyDescent="0.2">
      <c r="A45" t="s">
        <v>412</v>
      </c>
      <c r="B45" t="str">
        <f>MID(A45,56,4)</f>
        <v>2016</v>
      </c>
      <c r="C45" t="str">
        <f>MID(A45,3,50)</f>
        <v xml:space="preserve">Modern Business Solutions                         </v>
      </c>
      <c r="D45" s="8">
        <f>VALUE(MID(A45,56,10))</f>
        <v>42651</v>
      </c>
      <c r="E45" s="2">
        <f>VALUE(TRIM(MID(A45,76,14)))</f>
        <v>58843488</v>
      </c>
    </row>
    <row r="46" spans="1:5" x14ac:dyDescent="0.2">
      <c r="A46" t="s">
        <v>703</v>
      </c>
      <c r="B46" t="str">
        <f>MID(A46,56,4)</f>
        <v>2011</v>
      </c>
      <c r="C46" t="str">
        <f>MID(A46,3,50)</f>
        <v xml:space="preserve">Zoosk (2011)                                      </v>
      </c>
      <c r="D46" s="8">
        <f>VALUE(MID(A46,56,10))</f>
        <v>40544</v>
      </c>
      <c r="E46" s="2">
        <f>VALUE(TRIM(MID(A46,76,14)))</f>
        <v>52578183</v>
      </c>
    </row>
    <row r="47" spans="1:5" x14ac:dyDescent="0.2">
      <c r="A47" t="s">
        <v>445</v>
      </c>
      <c r="B47" t="str">
        <f>MID(A47,56,4)</f>
        <v>2020</v>
      </c>
      <c r="C47" t="str">
        <f>MID(A47,3,50)</f>
        <v xml:space="preserve">Not Acxiom                                        </v>
      </c>
      <c r="D47" s="8">
        <f>VALUE(MID(A47,56,10))</f>
        <v>44003</v>
      </c>
      <c r="E47" s="2">
        <f>VALUE(TRIM(MID(A47,76,14)))</f>
        <v>51730831</v>
      </c>
    </row>
    <row r="48" spans="1:5" x14ac:dyDescent="0.2">
      <c r="A48" t="s">
        <v>316</v>
      </c>
      <c r="B48" t="str">
        <f>MID(A48,56,4)</f>
        <v>2013</v>
      </c>
      <c r="C48" t="str">
        <f>MID(A48,3,50)</f>
        <v xml:space="preserve">iMesh                                             </v>
      </c>
      <c r="D48" s="8">
        <f>VALUE(MID(A48,56,10))</f>
        <v>41539</v>
      </c>
      <c r="E48" s="2">
        <f>VALUE(TRIM(MID(A48,76,14)))</f>
        <v>49467477</v>
      </c>
    </row>
    <row r="49" spans="1:5" x14ac:dyDescent="0.2">
      <c r="A49" t="s">
        <v>436</v>
      </c>
      <c r="B49" t="str">
        <f>MID(A49,56,4)</f>
        <v>2012</v>
      </c>
      <c r="C49" t="str">
        <f>MID(A49,3,50)</f>
        <v xml:space="preserve">Netlog                                            </v>
      </c>
      <c r="D49" s="8">
        <f>VALUE(MID(A49,56,10))</f>
        <v>41214</v>
      </c>
      <c r="E49" s="2">
        <f>VALUE(TRIM(MID(A49,76,14)))</f>
        <v>49038354</v>
      </c>
    </row>
    <row r="50" spans="1:5" x14ac:dyDescent="0.2">
      <c r="A50" t="s">
        <v>304</v>
      </c>
      <c r="B50" t="str">
        <f>MID(A50,56,4)</f>
        <v>2018</v>
      </c>
      <c r="C50" t="str">
        <f>MID(A50,3,50)</f>
        <v xml:space="preserve">Houzz                                             </v>
      </c>
      <c r="D50" s="8">
        <f>VALUE(MID(A50,56,10))</f>
        <v>43243</v>
      </c>
      <c r="E50" s="2">
        <f>VALUE(TRIM(MID(A50,76,14)))</f>
        <v>48881308</v>
      </c>
    </row>
    <row r="51" spans="1:5" x14ac:dyDescent="0.2">
      <c r="A51" t="s">
        <v>575</v>
      </c>
      <c r="B51" t="str">
        <f>MID(A51,56,4)</f>
        <v>2020</v>
      </c>
      <c r="C51" t="str">
        <f>MID(A51,3,50)</f>
        <v xml:space="preserve">Straffic                                          </v>
      </c>
      <c r="D51" s="8">
        <f>VALUE(MID(A51,56,10))</f>
        <v>43875</v>
      </c>
      <c r="E51" s="2">
        <f>VALUE(TRIM(MID(A51,76,14)))</f>
        <v>48580249</v>
      </c>
    </row>
    <row r="52" spans="1:5" x14ac:dyDescent="0.2">
      <c r="A52" t="s">
        <v>170</v>
      </c>
      <c r="B52" t="str">
        <f>MID(A52,56,4)</f>
        <v>2018</v>
      </c>
      <c r="C52" t="str">
        <f>MID(A52,3,50)</f>
        <v xml:space="preserve">Data &amp; Leads                                      </v>
      </c>
      <c r="D52" s="8">
        <f>VALUE(MID(A52,56,10))</f>
        <v>43418</v>
      </c>
      <c r="E52" s="2">
        <f>VALUE(TRIM(MID(A52,76,14)))</f>
        <v>44320330</v>
      </c>
    </row>
    <row r="53" spans="1:5" x14ac:dyDescent="0.2">
      <c r="A53" t="s">
        <v>619</v>
      </c>
      <c r="B53" t="str">
        <f>MID(A53,56,4)</f>
        <v>2018</v>
      </c>
      <c r="C53" t="str">
        <f>MID(A53,3,50)</f>
        <v xml:space="preserve">Trik Spam Botnet                                  </v>
      </c>
      <c r="D53" s="8">
        <f>VALUE(MID(A53,56,10))</f>
        <v>43263</v>
      </c>
      <c r="E53" s="2">
        <f>VALUE(TRIM(MID(A53,76,14)))</f>
        <v>43432346</v>
      </c>
    </row>
    <row r="54" spans="1:5" x14ac:dyDescent="0.2">
      <c r="A54" t="s">
        <v>204</v>
      </c>
      <c r="B54" t="str">
        <f>MID(A54,56,4)</f>
        <v>2017</v>
      </c>
      <c r="C54" t="str">
        <f>MID(A54,3,50)</f>
        <v xml:space="preserve">Edmodo                                            </v>
      </c>
      <c r="D54" s="8">
        <f>VALUE(MID(A54,56,10))</f>
        <v>42866</v>
      </c>
      <c r="E54" s="2">
        <f>VALUE(TRIM(MID(A54,76,14)))</f>
        <v>43423561</v>
      </c>
    </row>
    <row r="55" spans="1:5" x14ac:dyDescent="0.2">
      <c r="A55" t="s">
        <v>336</v>
      </c>
      <c r="B55" t="str">
        <f>MID(A55,56,4)</f>
        <v>2018</v>
      </c>
      <c r="C55" t="str">
        <f>MID(A55,3,50)</f>
        <v xml:space="preserve">Kayo.moe Credential Stuffing List                 </v>
      </c>
      <c r="D55" s="8">
        <f>VALUE(MID(A55,56,10))</f>
        <v>43354</v>
      </c>
      <c r="E55" s="2">
        <f>VALUE(TRIM(MID(A55,76,14)))</f>
        <v>41826763</v>
      </c>
    </row>
    <row r="56" spans="1:5" x14ac:dyDescent="0.2">
      <c r="A56" t="s">
        <v>478</v>
      </c>
      <c r="B56" t="str">
        <f>MID(A56,56,4)</f>
        <v>2017</v>
      </c>
      <c r="C56" t="str">
        <f>MID(A56,3,50)</f>
        <v xml:space="preserve">piZap                                             </v>
      </c>
      <c r="D56" s="8">
        <f>VALUE(MID(A56,56,10))</f>
        <v>43076</v>
      </c>
      <c r="E56" s="2">
        <f>VALUE(TRIM(MID(A56,76,14)))</f>
        <v>41817893</v>
      </c>
    </row>
    <row r="57" spans="1:5" x14ac:dyDescent="0.2">
      <c r="A57" t="s">
        <v>544</v>
      </c>
      <c r="B57" t="str">
        <f>MID(A57,56,4)</f>
        <v>2018</v>
      </c>
      <c r="C57" t="str">
        <f>MID(A57,3,50)</f>
        <v xml:space="preserve">ShareThis                                         </v>
      </c>
      <c r="D57" s="8">
        <f>VALUE(MID(A57,56,10))</f>
        <v>43290</v>
      </c>
      <c r="E57" s="2">
        <f>VALUE(TRIM(MID(A57,76,14)))</f>
        <v>40960499</v>
      </c>
    </row>
    <row r="58" spans="1:5" x14ac:dyDescent="0.2">
      <c r="A58" t="s">
        <v>247</v>
      </c>
      <c r="B58" t="str">
        <f>MID(A58,56,4)</f>
        <v>2011</v>
      </c>
      <c r="C58" t="str">
        <f>MID(A58,3,50)</f>
        <v xml:space="preserve">Fling                                             </v>
      </c>
      <c r="D58" s="8">
        <f>VALUE(MID(A58,56,10))</f>
        <v>40612</v>
      </c>
      <c r="E58" s="2">
        <f>VALUE(TRIM(MID(A58,76,14)))</f>
        <v>40767652</v>
      </c>
    </row>
    <row r="59" spans="1:5" x14ac:dyDescent="0.2">
      <c r="A59" t="s">
        <v>389</v>
      </c>
      <c r="B59" t="str">
        <f>MID(A59,56,4)</f>
        <v>2023</v>
      </c>
      <c r="C59" s="6" t="str">
        <f>MID(A59,3,50)</f>
        <v xml:space="preserve">Manipulated Caiman                                </v>
      </c>
      <c r="D59" s="9">
        <f>VALUE(MID(A59,56,10))</f>
        <v>45123</v>
      </c>
      <c r="E59" s="10">
        <v>39901389</v>
      </c>
    </row>
    <row r="60" spans="1:5" x14ac:dyDescent="0.2">
      <c r="A60" t="s">
        <v>132</v>
      </c>
      <c r="B60" t="str">
        <f>MID(A60,56,4)</f>
        <v>2018</v>
      </c>
      <c r="C60" t="str">
        <f>MID(A60,3,50)</f>
        <v xml:space="preserve">Chegg                                             </v>
      </c>
      <c r="D60" s="8">
        <f>VALUE(MID(A60,56,10))</f>
        <v>43218</v>
      </c>
      <c r="E60" s="2">
        <f>VALUE(TRIM(MID(A60,76,14)))</f>
        <v>39721127</v>
      </c>
    </row>
    <row r="61" spans="1:5" x14ac:dyDescent="0.2">
      <c r="A61" t="s">
        <v>545</v>
      </c>
      <c r="B61" t="str">
        <f>MID(A61,56,4)</f>
        <v>2018</v>
      </c>
      <c r="C61" t="str">
        <f>MID(A61,3,50)</f>
        <v xml:space="preserve">SHEIN                                             </v>
      </c>
      <c r="D61" s="8">
        <f>VALUE(MID(A61,56,10))</f>
        <v>43252</v>
      </c>
      <c r="E61" s="2">
        <f>VALUE(TRIM(MID(A61,76,14)))</f>
        <v>39086762</v>
      </c>
    </row>
    <row r="62" spans="1:5" x14ac:dyDescent="0.2">
      <c r="A62" t="s">
        <v>347</v>
      </c>
      <c r="B62" t="str">
        <f>MID(A62,56,4)</f>
        <v>2012</v>
      </c>
      <c r="C62" t="str">
        <f>MID(A62,3,50)</f>
        <v xml:space="preserve">Last.fm                                           </v>
      </c>
      <c r="D62" s="8">
        <f>VALUE(MID(A62,56,10))</f>
        <v>40990</v>
      </c>
      <c r="E62" s="2">
        <f>VALUE(TRIM(MID(A62,76,14)))</f>
        <v>37217682</v>
      </c>
    </row>
    <row r="63" spans="1:5" x14ac:dyDescent="0.2">
      <c r="A63" t="s">
        <v>489</v>
      </c>
      <c r="B63" t="str">
        <f>MID(A63,56,4)</f>
        <v>2018</v>
      </c>
      <c r="C63" t="str">
        <f>MID(A63,3,50)</f>
        <v xml:space="preserve">Poshmark                                          </v>
      </c>
      <c r="D63" s="8">
        <f>VALUE(MID(A63,56,10))</f>
        <v>43236</v>
      </c>
      <c r="E63" s="2">
        <f>VALUE(TRIM(MID(A63,76,14)))</f>
        <v>36395491</v>
      </c>
    </row>
    <row r="64" spans="1:5" x14ac:dyDescent="0.2">
      <c r="A64" t="s">
        <v>437</v>
      </c>
      <c r="B64" t="str">
        <f>MID(A64,56,4)</f>
        <v>2016</v>
      </c>
      <c r="C64" t="str">
        <f>MID(A64,3,50)</f>
        <v xml:space="preserve">NetProspex                                        </v>
      </c>
      <c r="D64" s="8">
        <f>VALUE(MID(A64,56,10))</f>
        <v>42614</v>
      </c>
      <c r="E64" s="2">
        <f>VALUE(TRIM(MID(A64,76,14)))</f>
        <v>33698126</v>
      </c>
    </row>
    <row r="65" spans="1:5" x14ac:dyDescent="0.2">
      <c r="A65" t="s">
        <v>537</v>
      </c>
      <c r="B65" t="str">
        <f>MID(A65,56,4)</f>
        <v>2015</v>
      </c>
      <c r="C65" t="str">
        <f>MID(A65,3,50)</f>
        <v xml:space="preserve">SC Daily Phone Spam List                          </v>
      </c>
      <c r="D65" s="8">
        <f>VALUE(MID(A65,56,10))</f>
        <v>42108</v>
      </c>
      <c r="E65" s="2">
        <f>VALUE(TRIM(MID(A65,76,14)))</f>
        <v>32939105</v>
      </c>
    </row>
    <row r="66" spans="1:5" x14ac:dyDescent="0.2">
      <c r="A66" t="s">
        <v>66</v>
      </c>
      <c r="B66" t="str">
        <f>MID(A66,56,4)</f>
        <v>2015</v>
      </c>
      <c r="C66" t="str">
        <f>MID(A66,3,50)</f>
        <v xml:space="preserve">Ashley Madison                                    </v>
      </c>
      <c r="D66" s="8">
        <f>VALUE(MID(A66,56,10))</f>
        <v>42204</v>
      </c>
      <c r="E66" s="2">
        <f>VALUE(TRIM(MID(A66,76,14)))</f>
        <v>30811934</v>
      </c>
    </row>
    <row r="67" spans="1:5" x14ac:dyDescent="0.2">
      <c r="A67" t="s">
        <v>565</v>
      </c>
      <c r="B67" t="str">
        <f>MID(A67,56,4)</f>
        <v>2015</v>
      </c>
      <c r="C67" t="str">
        <f>MID(A67,3,50)</f>
        <v xml:space="preserve">Special K Data Feed Spam List                     </v>
      </c>
      <c r="D67" s="8">
        <f>VALUE(MID(A67,56,10))</f>
        <v>42284</v>
      </c>
      <c r="E67" s="2">
        <f>VALUE(TRIM(MID(A67,76,14)))</f>
        <v>30741620</v>
      </c>
    </row>
    <row r="68" spans="1:5" x14ac:dyDescent="0.2">
      <c r="A68" t="s">
        <v>224</v>
      </c>
      <c r="B68" t="str">
        <f>MID(A68,56,4)</f>
        <v>2016</v>
      </c>
      <c r="C68" t="str">
        <f>MID(A68,3,50)</f>
        <v xml:space="preserve">Evony                                             </v>
      </c>
      <c r="D68" s="8">
        <f>VALUE(MID(A68,56,10))</f>
        <v>42522</v>
      </c>
      <c r="E68" s="2">
        <f>VALUE(TRIM(MID(A68,76,14)))</f>
        <v>29396116</v>
      </c>
    </row>
    <row r="69" spans="1:5" x14ac:dyDescent="0.2">
      <c r="A69" t="s">
        <v>609</v>
      </c>
      <c r="B69" t="str">
        <f>MID(A69,56,4)</f>
        <v>2011</v>
      </c>
      <c r="C69" t="str">
        <f>MID(A69,3,50)</f>
        <v xml:space="preserve">Tianya                                            </v>
      </c>
      <c r="D69" s="8">
        <f>VALUE(MID(A69,56,10))</f>
        <v>40903</v>
      </c>
      <c r="E69" s="2">
        <f>VALUE(TRIM(MID(A69,76,14)))</f>
        <v>29020808</v>
      </c>
    </row>
    <row r="70" spans="1:5" x14ac:dyDescent="0.2">
      <c r="A70" t="s">
        <v>290</v>
      </c>
      <c r="B70" t="str">
        <f>MID(A70,56,4)</f>
        <v>2018</v>
      </c>
      <c r="C70" t="str">
        <f>MID(A70,3,50)</f>
        <v xml:space="preserve">HauteLook                                         </v>
      </c>
      <c r="D70" s="8">
        <f>VALUE(MID(A70,56,10))</f>
        <v>43319</v>
      </c>
      <c r="E70" s="2">
        <f>VALUE(TRIM(MID(A70,76,14)))</f>
        <v>28510459</v>
      </c>
    </row>
    <row r="71" spans="1:5" x14ac:dyDescent="0.2">
      <c r="A71" t="s">
        <v>403</v>
      </c>
      <c r="B71" t="str">
        <f>MID(A71,56,4)</f>
        <v>2019</v>
      </c>
      <c r="C71" t="str">
        <f>MID(A71,3,50)</f>
        <v xml:space="preserve">MindJolt                                          </v>
      </c>
      <c r="D71" s="8">
        <f>VALUE(MID(A71,56,10))</f>
        <v>43542</v>
      </c>
      <c r="E71" s="2">
        <f>VALUE(TRIM(MID(A71,76,14)))</f>
        <v>28364826</v>
      </c>
    </row>
    <row r="72" spans="1:5" x14ac:dyDescent="0.2">
      <c r="A72" t="s">
        <v>591</v>
      </c>
      <c r="B72" t="str">
        <f>MID(A72,56,4)</f>
        <v>2017</v>
      </c>
      <c r="C72" t="str">
        <f>MID(A72,3,50)</f>
        <v xml:space="preserve">Taringa                                           </v>
      </c>
      <c r="D72" s="8">
        <f>VALUE(MID(A72,56,10))</f>
        <v>42948</v>
      </c>
      <c r="E72" s="2">
        <f>VALUE(TRIM(MID(A72,76,14)))</f>
        <v>27971100</v>
      </c>
    </row>
    <row r="73" spans="1:5" x14ac:dyDescent="0.2">
      <c r="A73" t="s">
        <v>394</v>
      </c>
      <c r="B73" t="str">
        <f>MID(A73,56,4)</f>
        <v>2016</v>
      </c>
      <c r="C73" t="str">
        <f>MID(A73,3,50)</f>
        <v xml:space="preserve">Mate1.com                                         </v>
      </c>
      <c r="D73" s="8">
        <f>VALUE(MID(A73,56,10))</f>
        <v>42429</v>
      </c>
      <c r="E73" s="2">
        <f>VALUE(TRIM(MID(A73,76,14)))</f>
        <v>27393015</v>
      </c>
    </row>
    <row r="74" spans="1:5" x14ac:dyDescent="0.2">
      <c r="A74" t="s">
        <v>432</v>
      </c>
      <c r="B74" t="str">
        <f>MID(A74,56,4)</f>
        <v>2013</v>
      </c>
      <c r="C74" t="str">
        <f>MID(A74,3,50)</f>
        <v xml:space="preserve">Neopets                                           </v>
      </c>
      <c r="D74" s="8">
        <f>VALUE(MID(A74,56,10))</f>
        <v>41399</v>
      </c>
      <c r="E74" s="2">
        <f>VALUE(TRIM(MID(A74,76,14)))</f>
        <v>26892897</v>
      </c>
    </row>
    <row r="75" spans="1:5" x14ac:dyDescent="0.2">
      <c r="A75" t="s">
        <v>366</v>
      </c>
      <c r="B75" t="str">
        <f>MID(A75,56,4)</f>
        <v>2017</v>
      </c>
      <c r="C75" t="str">
        <f>MID(A75,3,50)</f>
        <v xml:space="preserve">LiveJournal                                       </v>
      </c>
      <c r="D75" s="8">
        <f>VALUE(MID(A75,56,10))</f>
        <v>42736</v>
      </c>
      <c r="E75" s="2">
        <f>VALUE(TRIM(MID(A75,76,14)))</f>
        <v>26372781</v>
      </c>
    </row>
    <row r="76" spans="1:5" x14ac:dyDescent="0.2">
      <c r="A76" t="s">
        <v>503</v>
      </c>
      <c r="B76" t="str">
        <f>MID(A76,56,4)</f>
        <v>2011</v>
      </c>
      <c r="C76" t="str">
        <f>MID(A76,3,50)</f>
        <v xml:space="preserve">QIP                                               </v>
      </c>
      <c r="D76" s="8">
        <f>VALUE(MID(A76,56,10))</f>
        <v>40695</v>
      </c>
      <c r="E76" s="2">
        <f>VALUE(TRIM(MID(A76,76,14)))</f>
        <v>26183992</v>
      </c>
    </row>
    <row r="77" spans="1:5" x14ac:dyDescent="0.2">
      <c r="A77" t="s">
        <v>611</v>
      </c>
      <c r="B77" t="str">
        <f>MID(A77,56,4)</f>
        <v>2018</v>
      </c>
      <c r="C77" t="str">
        <f>MID(A77,3,50)</f>
        <v xml:space="preserve">Ticketfly                                         </v>
      </c>
      <c r="D77" s="8">
        <f>VALUE(MID(A77,56,10))</f>
        <v>43251</v>
      </c>
      <c r="E77" s="2">
        <f>VALUE(TRIM(MID(A77,76,14)))</f>
        <v>26151608</v>
      </c>
    </row>
    <row r="78" spans="1:5" x14ac:dyDescent="0.2">
      <c r="A78" t="s">
        <v>395</v>
      </c>
      <c r="B78" t="str">
        <f>MID(A78,56,4)</f>
        <v>2020</v>
      </c>
      <c r="C78" t="str">
        <f>MID(A78,3,50)</f>
        <v xml:space="preserve">Mathway                                           </v>
      </c>
      <c r="D78" s="8">
        <f>VALUE(MID(A78,56,10))</f>
        <v>43843</v>
      </c>
      <c r="E78" s="2">
        <f>VALUE(TRIM(MID(A78,76,14)))</f>
        <v>25692862</v>
      </c>
    </row>
    <row r="79" spans="1:5" x14ac:dyDescent="0.2">
      <c r="A79" t="s">
        <v>652</v>
      </c>
      <c r="B79" t="str">
        <f>MID(A79,56,4)</f>
        <v>2015</v>
      </c>
      <c r="C79" t="str">
        <f>MID(A79,3,50)</f>
        <v xml:space="preserve">VNG                                               </v>
      </c>
      <c r="D79" s="8">
        <f>VALUE(MID(A79,56,10))</f>
        <v>42143</v>
      </c>
      <c r="E79" s="2">
        <f>VALUE(TRIM(MID(A79,76,14)))</f>
        <v>24853850</v>
      </c>
    </row>
    <row r="80" spans="1:5" x14ac:dyDescent="0.2">
      <c r="A80" t="s">
        <v>402</v>
      </c>
      <c r="B80" t="str">
        <f>MID(A80,56,4)</f>
        <v>2019</v>
      </c>
      <c r="C80" t="str">
        <f>MID(A80,3,50)</f>
        <v xml:space="preserve">MGM Resorts (2022 Update)                         </v>
      </c>
      <c r="D80" s="8">
        <f>VALUE(MID(A80,56,10))</f>
        <v>43671</v>
      </c>
      <c r="E80" s="2">
        <f>VALUE(TRIM(MID(A80,76,14)))</f>
        <v>24842001</v>
      </c>
    </row>
    <row r="81" spans="1:5" x14ac:dyDescent="0.2">
      <c r="A81" t="s">
        <v>88</v>
      </c>
      <c r="B81" t="str">
        <f>MID(A81,56,4)</f>
        <v>2020</v>
      </c>
      <c r="C81" t="str">
        <f>MID(A81,3,50)</f>
        <v xml:space="preserve">bigbasket                                         </v>
      </c>
      <c r="D81" s="8">
        <f>VALUE(MID(A81,56,10))</f>
        <v>44118</v>
      </c>
      <c r="E81" s="2">
        <f>VALUE(TRIM(MID(A81,76,14)))</f>
        <v>24500011</v>
      </c>
    </row>
    <row r="82" spans="1:5" x14ac:dyDescent="0.2">
      <c r="A82" t="s">
        <v>335</v>
      </c>
      <c r="B82" t="str">
        <f>MID(A82,56,4)</f>
        <v>2016</v>
      </c>
      <c r="C82" t="str">
        <f>MID(A82,3,50)</f>
        <v xml:space="preserve">Justdate.com                                      </v>
      </c>
      <c r="D82" s="8">
        <f>VALUE(MID(A82,56,10))</f>
        <v>42642</v>
      </c>
      <c r="E82" s="2">
        <f>VALUE(TRIM(MID(A82,76,14)))</f>
        <v>24451312</v>
      </c>
    </row>
    <row r="83" spans="1:5" x14ac:dyDescent="0.2">
      <c r="A83" t="s">
        <v>704</v>
      </c>
      <c r="B83" t="str">
        <f>MID(A83,56,4)</f>
        <v>2020</v>
      </c>
      <c r="C83" t="str">
        <f>MID(A83,3,50)</f>
        <v xml:space="preserve">Zoosk (2020)                                      </v>
      </c>
      <c r="D83" s="8">
        <f>VALUE(MID(A83,56,10))</f>
        <v>43842</v>
      </c>
      <c r="E83" s="2">
        <f>VALUE(TRIM(MID(A83,76,14)))</f>
        <v>23927853</v>
      </c>
    </row>
    <row r="84" spans="1:5" x14ac:dyDescent="0.2">
      <c r="A84" t="s">
        <v>120</v>
      </c>
      <c r="B84" t="str">
        <f>MID(A84,56,4)</f>
        <v>2019</v>
      </c>
      <c r="C84" t="str">
        <f>MID(A84,3,50)</f>
        <v xml:space="preserve">CafePress                                         </v>
      </c>
      <c r="D84" s="8">
        <f>VALUE(MID(A84,56,10))</f>
        <v>43516</v>
      </c>
      <c r="E84" s="2">
        <f>VALUE(TRIM(MID(A84,76,14)))</f>
        <v>23205290</v>
      </c>
    </row>
    <row r="85" spans="1:5" x14ac:dyDescent="0.2">
      <c r="A85" t="s">
        <v>658</v>
      </c>
      <c r="B85" t="str">
        <f>MID(A85,56,4)</f>
        <v>2018</v>
      </c>
      <c r="C85" t="str">
        <f>MID(A85,3,50)</f>
        <v xml:space="preserve">Wanelo                                            </v>
      </c>
      <c r="D85" s="8">
        <f>VALUE(MID(A85,56,10))</f>
        <v>43447</v>
      </c>
      <c r="E85" s="2">
        <f>VALUE(TRIM(MID(A85,76,14)))</f>
        <v>23165793</v>
      </c>
    </row>
    <row r="86" spans="1:5" x14ac:dyDescent="0.2">
      <c r="A86" t="s">
        <v>388</v>
      </c>
      <c r="B86" t="str">
        <f>MID(A86,56,4)</f>
        <v>2022</v>
      </c>
      <c r="C86" t="str">
        <f>MID(A86,3,50)</f>
        <v xml:space="preserve">Mangatoon                                         </v>
      </c>
      <c r="D86" s="8">
        <f>VALUE(MID(A86,56,10))</f>
        <v>44694</v>
      </c>
      <c r="E86" s="2">
        <f>VALUE(TRIM(MID(A86,76,14)))</f>
        <v>23040238</v>
      </c>
    </row>
    <row r="87" spans="1:5" x14ac:dyDescent="0.2">
      <c r="A87" t="s">
        <v>153</v>
      </c>
      <c r="B87" t="str">
        <f>MID(A87,56,4)</f>
        <v>2020</v>
      </c>
      <c r="C87" t="str">
        <f>MID(A87,3,50)</f>
        <v xml:space="preserve">Covve                                             </v>
      </c>
      <c r="D87" s="8">
        <f>VALUE(MID(A87,56,10))</f>
        <v>43881</v>
      </c>
      <c r="E87" s="2">
        <f>VALUE(TRIM(MID(A87,76,14)))</f>
        <v>22802117</v>
      </c>
    </row>
    <row r="88" spans="1:5" x14ac:dyDescent="0.2">
      <c r="A88" t="s">
        <v>188</v>
      </c>
      <c r="B88" t="str">
        <f>MID(A88,56,4)</f>
        <v>2021</v>
      </c>
      <c r="C88" t="str">
        <f>MID(A88,3,50)</f>
        <v xml:space="preserve">Domino's India                                    </v>
      </c>
      <c r="D88" s="8">
        <f>VALUE(MID(A88,56,10))</f>
        <v>44279</v>
      </c>
      <c r="E88" s="2">
        <f>VALUE(TRIM(MID(A88,76,14)))</f>
        <v>22527655</v>
      </c>
    </row>
    <row r="89" spans="1:5" x14ac:dyDescent="0.2">
      <c r="A89" t="s">
        <v>274</v>
      </c>
      <c r="B89" t="str">
        <f>MID(A89,56,4)</f>
        <v>2016</v>
      </c>
      <c r="C89" t="str">
        <f>MID(A89,3,50)</f>
        <v xml:space="preserve">GFAN                                              </v>
      </c>
      <c r="D89" s="8">
        <f>VALUE(MID(A89,56,10))</f>
        <v>42653</v>
      </c>
      <c r="E89" s="2">
        <f>VALUE(TRIM(MID(A89,76,14)))</f>
        <v>22526334</v>
      </c>
    </row>
    <row r="90" spans="1:5" x14ac:dyDescent="0.2">
      <c r="A90" t="s">
        <v>56</v>
      </c>
      <c r="B90" t="str">
        <f>MID(A90,56,4)</f>
        <v>2018</v>
      </c>
      <c r="C90" t="str">
        <f>MID(A90,3,50)</f>
        <v xml:space="preserve">Animoto                                           </v>
      </c>
      <c r="D90" s="8">
        <f>VALUE(MID(A90,56,10))</f>
        <v>43291</v>
      </c>
      <c r="E90" s="2">
        <f>VALUE(TRIM(MID(A90,76,14)))</f>
        <v>22437749</v>
      </c>
    </row>
    <row r="91" spans="1:5" x14ac:dyDescent="0.2">
      <c r="A91" t="s">
        <v>515</v>
      </c>
      <c r="B91" t="str">
        <f>MID(A91,56,4)</f>
        <v>2019</v>
      </c>
      <c r="C91" t="str">
        <f>MID(A91,3,50)</f>
        <v xml:space="preserve">Read Novel                                        </v>
      </c>
      <c r="D91" s="8">
        <f>VALUE(MID(A91,56,10))</f>
        <v>43586</v>
      </c>
      <c r="E91" s="2">
        <f>VALUE(TRIM(MID(A91,76,14)))</f>
        <v>22424472</v>
      </c>
    </row>
    <row r="92" spans="1:5" x14ac:dyDescent="0.2">
      <c r="A92" t="s">
        <v>509</v>
      </c>
      <c r="B92" t="str">
        <f>MID(A92,56,4)</f>
        <v>2015</v>
      </c>
      <c r="C92" t="str">
        <f>MID(A92,3,50)</f>
        <v xml:space="preserve">R2Games                                           </v>
      </c>
      <c r="D92" s="8">
        <f>VALUE(MID(A92,56,10))</f>
        <v>42309</v>
      </c>
      <c r="E92" s="2">
        <f>VALUE(TRIM(MID(A92,76,14)))</f>
        <v>22281337</v>
      </c>
    </row>
    <row r="93" spans="1:5" x14ac:dyDescent="0.2">
      <c r="A93" t="s">
        <v>505</v>
      </c>
      <c r="B93" t="str">
        <f>MID(A93,56,4)</f>
        <v>2022</v>
      </c>
      <c r="C93" t="str">
        <f>MID(A93,3,50)</f>
        <v xml:space="preserve">QuestionPro                                       </v>
      </c>
      <c r="D93" s="8">
        <f>VALUE(MID(A93,56,10))</f>
        <v>44702</v>
      </c>
      <c r="E93" s="2">
        <f>VALUE(TRIM(MID(A93,76,14)))</f>
        <v>22229637</v>
      </c>
    </row>
    <row r="94" spans="1:5" x14ac:dyDescent="0.2">
      <c r="A94" t="s">
        <v>589</v>
      </c>
      <c r="B94" t="str">
        <f>MID(A94,56,4)</f>
        <v>2012</v>
      </c>
      <c r="C94" t="str">
        <f>MID(A94,3,50)</f>
        <v xml:space="preserve">Taobao                                            </v>
      </c>
      <c r="D94" s="8">
        <f>VALUE(MID(A94,56,10))</f>
        <v>40909</v>
      </c>
      <c r="E94" s="2">
        <f>VALUE(TRIM(MID(A94,76,14)))</f>
        <v>21149008</v>
      </c>
    </row>
    <row r="95" spans="1:5" x14ac:dyDescent="0.2">
      <c r="A95" t="s">
        <v>465</v>
      </c>
      <c r="B95" t="str">
        <f>MID(A95,56,4)</f>
        <v>2021</v>
      </c>
      <c r="C95" t="str">
        <f>MID(A95,3,50)</f>
        <v xml:space="preserve">ParkMobile                                        </v>
      </c>
      <c r="D95" s="8">
        <f>VALUE(MID(A95,56,10))</f>
        <v>44276</v>
      </c>
      <c r="E95" s="2">
        <f>VALUE(TRIM(MID(A95,76,14)))</f>
        <v>20949825</v>
      </c>
    </row>
    <row r="96" spans="1:5" x14ac:dyDescent="0.2">
      <c r="A96" t="s">
        <v>308</v>
      </c>
      <c r="B96" t="str">
        <f>MID(A96,56,4)</f>
        <v>2019</v>
      </c>
      <c r="C96" t="str">
        <f>MID(A96,3,50)</f>
        <v xml:space="preserve">Hurb                                              </v>
      </c>
      <c r="D96" s="8">
        <f>VALUE(MID(A96,56,10))</f>
        <v>43538</v>
      </c>
      <c r="E96" s="2">
        <f>VALUE(TRIM(MID(A96,76,14)))</f>
        <v>20727771</v>
      </c>
    </row>
    <row r="97" spans="1:5" x14ac:dyDescent="0.2">
      <c r="A97" t="s">
        <v>45</v>
      </c>
      <c r="B97" t="str">
        <f>MID(A97,56,4)</f>
        <v>2017</v>
      </c>
      <c r="C97" t="str">
        <f>MID(A97,3,50)</f>
        <v xml:space="preserve">ai.type                                           </v>
      </c>
      <c r="D97" s="8">
        <f>VALUE(MID(A97,56,10))</f>
        <v>43074</v>
      </c>
      <c r="E97" s="2">
        <f>VALUE(TRIM(MID(A97,76,14)))</f>
        <v>20580060</v>
      </c>
    </row>
    <row r="98" spans="1:5" x14ac:dyDescent="0.2">
      <c r="A98" t="s">
        <v>548</v>
      </c>
      <c r="B98" t="str">
        <f>MID(A98,56,4)</f>
        <v>2020</v>
      </c>
      <c r="C98" t="str">
        <f>MID(A98,3,50)</f>
        <v xml:space="preserve">ShopBack                                          </v>
      </c>
      <c r="D98" s="8">
        <f>VALUE(MID(A98,56,10))</f>
        <v>44091</v>
      </c>
      <c r="E98" s="2">
        <f>VALUE(TRIM(MID(A98,76,14)))</f>
        <v>20529819</v>
      </c>
    </row>
    <row r="99" spans="1:5" x14ac:dyDescent="0.2">
      <c r="A99" t="s">
        <v>583</v>
      </c>
      <c r="B99" t="str">
        <f>MID(A99,56,4)</f>
        <v>2021</v>
      </c>
      <c r="C99" t="str">
        <f>MID(A99,3,50)</f>
        <v xml:space="preserve">SuperVPN &amp; GeckoVPN                               </v>
      </c>
      <c r="D99" s="8">
        <f>VALUE(MID(A99,56,10))</f>
        <v>44252</v>
      </c>
      <c r="E99" s="2">
        <f>VALUE(TRIM(MID(A99,76,14)))</f>
        <v>20339937</v>
      </c>
    </row>
    <row r="100" spans="1:5" x14ac:dyDescent="0.2">
      <c r="A100" t="s">
        <v>318</v>
      </c>
      <c r="B100" t="str">
        <f>MID(A100,56,4)</f>
        <v>2021</v>
      </c>
      <c r="C100" t="str">
        <f>MID(A100,3,50)</f>
        <v xml:space="preserve">IndiaMART                                         </v>
      </c>
      <c r="D100" s="8">
        <f>VALUE(MID(A100,56,10))</f>
        <v>44339</v>
      </c>
      <c r="E100" s="2">
        <f>VALUE(TRIM(MID(A100,76,14)))</f>
        <v>20154583</v>
      </c>
    </row>
    <row r="101" spans="1:5" x14ac:dyDescent="0.2">
      <c r="A101" t="s">
        <v>61</v>
      </c>
      <c r="B101" t="str">
        <f>MID(A101,56,4)</f>
        <v>2020</v>
      </c>
      <c r="C101" t="str">
        <f>MID(A101,3,50)</f>
        <v xml:space="preserve">Aptoide                                           </v>
      </c>
      <c r="D101" s="8">
        <f>VALUE(MID(A101,56,10))</f>
        <v>43934</v>
      </c>
      <c r="E101" s="2">
        <f>VALUE(TRIM(MID(A101,76,14)))</f>
        <v>20012235</v>
      </c>
    </row>
    <row r="102" spans="1:5" x14ac:dyDescent="0.2">
      <c r="A102" t="s">
        <v>231</v>
      </c>
      <c r="B102" t="str">
        <f>MID(A102,56,4)</f>
        <v>2018</v>
      </c>
      <c r="C102" t="str">
        <f>MID(A102,3,50)</f>
        <v xml:space="preserve">EyeEm                                             </v>
      </c>
      <c r="D102" s="8">
        <f>VALUE(MID(A102,56,10))</f>
        <v>43159</v>
      </c>
      <c r="E102" s="2">
        <f>VALUE(TRIM(MID(A102,76,14)))</f>
        <v>19611022</v>
      </c>
    </row>
    <row r="103" spans="1:5" x14ac:dyDescent="0.2">
      <c r="A103" t="s">
        <v>532</v>
      </c>
      <c r="B103" t="str">
        <f>MID(A103,56,4)</f>
        <v>2018</v>
      </c>
      <c r="C103" t="str">
        <f>MID(A103,3,50)</f>
        <v xml:space="preserve">Romwe                                             </v>
      </c>
      <c r="D103" s="8">
        <f>VALUE(MID(A103,56,10))</f>
        <v>43252</v>
      </c>
      <c r="E103" s="2">
        <f>VALUE(TRIM(MID(A103,76,14)))</f>
        <v>19531820</v>
      </c>
    </row>
    <row r="104" spans="1:5" x14ac:dyDescent="0.2">
      <c r="A104" t="s">
        <v>129</v>
      </c>
      <c r="B104" t="str">
        <f>MID(A104,56,4)</f>
        <v>2022</v>
      </c>
      <c r="C104" t="str">
        <f>MID(A104,3,50)</f>
        <v xml:space="preserve">CDEK                                              </v>
      </c>
      <c r="D104" s="8">
        <f>VALUE(MID(A104,56,10))</f>
        <v>44629</v>
      </c>
      <c r="E104" s="2">
        <f>VALUE(TRIM(MID(A104,76,14)))</f>
        <v>19218203</v>
      </c>
    </row>
    <row r="105" spans="1:5" x14ac:dyDescent="0.2">
      <c r="A105" t="s">
        <v>695</v>
      </c>
      <c r="B105" t="str">
        <f>MID(A105,56,4)</f>
        <v>2019</v>
      </c>
      <c r="C105" t="str">
        <f>MID(A105,3,50)</f>
        <v xml:space="preserve">YouNow                                            </v>
      </c>
      <c r="D105" s="8">
        <f>VALUE(MID(A105,56,10))</f>
        <v>43511</v>
      </c>
      <c r="E105" s="2">
        <f>VALUE(TRIM(MID(A105,76,14)))</f>
        <v>18241518</v>
      </c>
    </row>
    <row r="106" spans="1:5" x14ac:dyDescent="0.2">
      <c r="A106" t="s">
        <v>29</v>
      </c>
      <c r="B106" t="str">
        <f>MID(A106,56,4)</f>
        <v>2017</v>
      </c>
      <c r="C106" t="str">
        <f>MID(A106,3,50)</f>
        <v xml:space="preserve">8tracks                                           </v>
      </c>
      <c r="D106" s="8">
        <f>VALUE(MID(A106,56,10))</f>
        <v>42913</v>
      </c>
      <c r="E106" s="2">
        <f>VALUE(TRIM(MID(A106,76,14)))</f>
        <v>17979961</v>
      </c>
    </row>
    <row r="107" spans="1:5" x14ac:dyDescent="0.2">
      <c r="A107" t="s">
        <v>183</v>
      </c>
      <c r="B107" t="str">
        <f>MID(A107,56,4)</f>
        <v>2012</v>
      </c>
      <c r="C107" t="str">
        <f>MID(A107,3,50)</f>
        <v xml:space="preserve">Disqus                                            </v>
      </c>
      <c r="D107" s="8">
        <f>VALUE(MID(A107,56,10))</f>
        <v>41091</v>
      </c>
      <c r="E107" s="2">
        <f>VALUE(TRIM(MID(A107,76,14)))</f>
        <v>17551044</v>
      </c>
    </row>
    <row r="108" spans="1:5" x14ac:dyDescent="0.2">
      <c r="A108" t="s">
        <v>325</v>
      </c>
      <c r="B108" t="str">
        <f>MID(A108,56,4)</f>
        <v>2019</v>
      </c>
      <c r="C108" t="str">
        <f>MID(A108,3,50)</f>
        <v xml:space="preserve">ixigo                                             </v>
      </c>
      <c r="D108" s="8">
        <f>VALUE(MID(A108,56,10))</f>
        <v>43468</v>
      </c>
      <c r="E108" s="2">
        <f>VALUE(TRIM(MID(A108,76,14)))</f>
        <v>17204697</v>
      </c>
    </row>
    <row r="109" spans="1:5" x14ac:dyDescent="0.2">
      <c r="A109" t="s">
        <v>252</v>
      </c>
      <c r="B109" t="str">
        <f>MID(A109,56,4)</f>
        <v>2018</v>
      </c>
      <c r="C109" t="str">
        <f>MID(A109,3,50)</f>
        <v xml:space="preserve">Fotolog                                           </v>
      </c>
      <c r="D109" s="8">
        <f>VALUE(MID(A109,56,10))</f>
        <v>43435</v>
      </c>
      <c r="E109" s="2">
        <f>VALUE(TRIM(MID(A109,76,14)))</f>
        <v>16717854</v>
      </c>
    </row>
    <row r="110" spans="1:5" x14ac:dyDescent="0.2">
      <c r="A110" t="s">
        <v>381</v>
      </c>
      <c r="B110" t="str">
        <f>MID(A110,56,4)</f>
        <v>2014</v>
      </c>
      <c r="C110" t="str">
        <f>MID(A110,3,50)</f>
        <v xml:space="preserve">mail.ru Dump                                      </v>
      </c>
      <c r="D110" s="8">
        <f>VALUE(MID(A110,56,10))</f>
        <v>41892</v>
      </c>
      <c r="E110" s="2">
        <f>VALUE(TRIM(MID(A110,76,14)))</f>
        <v>16630988</v>
      </c>
    </row>
    <row r="111" spans="1:5" x14ac:dyDescent="0.2">
      <c r="A111" t="s">
        <v>701</v>
      </c>
      <c r="B111" t="str">
        <f>MID(A111,56,4)</f>
        <v>2017</v>
      </c>
      <c r="C111" t="str">
        <f>MID(A111,3,50)</f>
        <v xml:space="preserve">Zomato                                            </v>
      </c>
      <c r="D111" s="8">
        <f>VALUE(MID(A111,56,10))</f>
        <v>42872</v>
      </c>
      <c r="E111" s="2">
        <f>VALUE(TRIM(MID(A111,76,14)))</f>
        <v>16472873</v>
      </c>
    </row>
    <row r="112" spans="1:5" x14ac:dyDescent="0.2">
      <c r="A112" t="s">
        <v>230</v>
      </c>
      <c r="B112" t="str">
        <f>MID(A112,56,4)</f>
        <v>2023</v>
      </c>
      <c r="C112" s="6" t="str">
        <f>MID(A112,3,50)</f>
        <v xml:space="preserve">Eye4Fraud                                         </v>
      </c>
      <c r="D112" s="9">
        <f>VALUE(MID(A112,56,10))</f>
        <v>44951</v>
      </c>
      <c r="E112" s="10">
        <f>VALUE(TRIM(MID(A112,76,14)))</f>
        <v>16000591</v>
      </c>
    </row>
    <row r="113" spans="1:5" x14ac:dyDescent="0.2">
      <c r="A113" t="s">
        <v>374</v>
      </c>
      <c r="B113" t="str">
        <f>MID(A113,56,4)</f>
        <v>2019</v>
      </c>
      <c r="C113" t="str">
        <f>MID(A113,3,50)</f>
        <v xml:space="preserve">Lumin PDF                                         </v>
      </c>
      <c r="D113" s="8">
        <f>VALUE(MID(A113,56,10))</f>
        <v>43556</v>
      </c>
      <c r="E113" s="2">
        <f>VALUE(TRIM(MID(A113,76,14)))</f>
        <v>15453048</v>
      </c>
    </row>
    <row r="114" spans="1:5" x14ac:dyDescent="0.2">
      <c r="A114" t="s">
        <v>139</v>
      </c>
      <c r="B114" t="str">
        <f>MID(A114,56,4)</f>
        <v>2015</v>
      </c>
      <c r="C114" t="str">
        <f>MID(A114,3,50)</f>
        <v xml:space="preserve">ClearVoice Surveys                                </v>
      </c>
      <c r="D114" s="8">
        <f>VALUE(MID(A114,56,10))</f>
        <v>42239</v>
      </c>
      <c r="E114" s="2">
        <f>VALUE(TRIM(MID(A114,76,14)))</f>
        <v>15074786</v>
      </c>
    </row>
    <row r="115" spans="1:5" x14ac:dyDescent="0.2">
      <c r="A115" t="s">
        <v>28</v>
      </c>
      <c r="B115" t="str">
        <f>MID(A115,56,4)</f>
        <v>2018</v>
      </c>
      <c r="C115" t="str">
        <f>MID(A115,3,50)</f>
        <v xml:space="preserve">8fit                                              </v>
      </c>
      <c r="D115" s="8">
        <f>VALUE(MID(A115,56,10))</f>
        <v>43282</v>
      </c>
      <c r="E115" s="2">
        <f>VALUE(TRIM(MID(A115,76,14)))</f>
        <v>15025407</v>
      </c>
    </row>
    <row r="116" spans="1:5" x14ac:dyDescent="0.2">
      <c r="A116" t="s">
        <v>214</v>
      </c>
      <c r="B116" t="str">
        <f>MID(A116,56,4)</f>
        <v>2021</v>
      </c>
      <c r="C116" t="str">
        <f>MID(A116,3,50)</f>
        <v xml:space="preserve">Epik                                              </v>
      </c>
      <c r="D116" s="8">
        <f>VALUE(MID(A116,56,10))</f>
        <v>44452</v>
      </c>
      <c r="E116" s="2">
        <f>VALUE(TRIM(MID(A116,76,14)))</f>
        <v>15003961</v>
      </c>
    </row>
    <row r="117" spans="1:5" x14ac:dyDescent="0.2">
      <c r="A117" t="s">
        <v>19</v>
      </c>
      <c r="B117" t="str">
        <f>MID(A117,56,4)</f>
        <v>2015</v>
      </c>
      <c r="C117" t="str">
        <f>MID(A117,3,50)</f>
        <v xml:space="preserve">000webhost                                        </v>
      </c>
      <c r="D117" s="8">
        <f>VALUE(MID(A117,56,10))</f>
        <v>42064</v>
      </c>
      <c r="E117" s="2">
        <f>VALUE(TRIM(MID(A117,76,14)))</f>
        <v>14936670</v>
      </c>
    </row>
    <row r="118" spans="1:5" x14ac:dyDescent="0.2">
      <c r="A118" t="s">
        <v>26</v>
      </c>
      <c r="B118" t="str">
        <f>MID(A118,56,4)</f>
        <v>2018</v>
      </c>
      <c r="C118" t="str">
        <f>MID(A118,3,50)</f>
        <v xml:space="preserve">500px                                             </v>
      </c>
      <c r="D118" s="8">
        <f>VALUE(MID(A118,56,10))</f>
        <v>43286</v>
      </c>
      <c r="E118" s="2">
        <f>VALUE(TRIM(MID(A118,76,14)))</f>
        <v>14867999</v>
      </c>
    </row>
    <row r="119" spans="1:5" x14ac:dyDescent="0.2">
      <c r="A119" t="s">
        <v>495</v>
      </c>
      <c r="B119" t="str">
        <f>MID(A119,56,4)</f>
        <v>2020</v>
      </c>
      <c r="C119" t="str">
        <f>MID(A119,3,50)</f>
        <v xml:space="preserve">Promo                                             </v>
      </c>
      <c r="D119" s="8">
        <f>VALUE(MID(A119,56,10))</f>
        <v>44004</v>
      </c>
      <c r="E119" s="2">
        <f>VALUE(TRIM(MID(A119,76,14)))</f>
        <v>14610585</v>
      </c>
    </row>
    <row r="120" spans="1:5" x14ac:dyDescent="0.2">
      <c r="A120" t="s">
        <v>298</v>
      </c>
      <c r="B120" t="str">
        <f>MID(A120,56,4)</f>
        <v>2014</v>
      </c>
      <c r="C120" t="str">
        <f>MID(A120,3,50)</f>
        <v xml:space="preserve">HiAPK                                             </v>
      </c>
      <c r="D120" s="8">
        <f>VALUE(MID(A120,56,10))</f>
        <v>41640</v>
      </c>
      <c r="E120" s="2">
        <f>VALUE(TRIM(MID(A120,76,14)))</f>
        <v>13873674</v>
      </c>
    </row>
    <row r="121" spans="1:5" x14ac:dyDescent="0.2">
      <c r="A121" t="s">
        <v>116</v>
      </c>
      <c r="B121" t="str">
        <f>MID(A121,56,4)</f>
        <v>2017</v>
      </c>
      <c r="C121" t="str">
        <f>MID(A121,3,50)</f>
        <v xml:space="preserve">Bukalapak                                         </v>
      </c>
      <c r="D121" s="8">
        <f>VALUE(MID(A121,56,10))</f>
        <v>43031</v>
      </c>
      <c r="E121" s="2">
        <f>VALUE(TRIM(MID(A121,76,14)))</f>
        <v>13369666</v>
      </c>
    </row>
    <row r="122" spans="1:5" x14ac:dyDescent="0.2">
      <c r="A122" t="s">
        <v>690</v>
      </c>
      <c r="B122" t="str">
        <f>MID(A122,56,4)</f>
        <v>2013</v>
      </c>
      <c r="C122" t="str">
        <f>MID(A122,3,50)</f>
        <v xml:space="preserve">Yam                                               </v>
      </c>
      <c r="D122" s="8">
        <f>VALUE(MID(A122,56,10))</f>
        <v>41427</v>
      </c>
      <c r="E122" s="2">
        <f>VALUE(TRIM(MID(A122,76,14)))</f>
        <v>13258797</v>
      </c>
    </row>
    <row r="123" spans="1:5" x14ac:dyDescent="0.2">
      <c r="A123" t="s">
        <v>160</v>
      </c>
      <c r="B123" t="str">
        <f>MID(A123,56,4)</f>
        <v>2016</v>
      </c>
      <c r="C123" t="str">
        <f>MID(A123,3,50)</f>
        <v xml:space="preserve">Cross Fire                                        </v>
      </c>
      <c r="D123" s="8">
        <f>VALUE(MID(A123,56,10))</f>
        <v>42590</v>
      </c>
      <c r="E123" s="2">
        <f>VALUE(TRIM(MID(A123,76,14)))</f>
        <v>12865609</v>
      </c>
    </row>
    <row r="124" spans="1:5" x14ac:dyDescent="0.2">
      <c r="A124" t="s">
        <v>321</v>
      </c>
      <c r="B124" t="str">
        <f>MID(A124,56,4)</f>
        <v>2019</v>
      </c>
      <c r="C124" t="str">
        <f>MID(A124,3,50)</f>
        <v xml:space="preserve">Instant Checkmate                                 </v>
      </c>
      <c r="D124" s="8">
        <f>VALUE(MID(A124,56,10))</f>
        <v>43567</v>
      </c>
      <c r="E124" s="2">
        <f>VALUE(TRIM(MID(A124,76,14)))</f>
        <v>11943887</v>
      </c>
    </row>
    <row r="125" spans="1:5" x14ac:dyDescent="0.2">
      <c r="A125" t="s">
        <v>668</v>
      </c>
      <c r="B125" t="str">
        <f>MID(A125,56,4)</f>
        <v>2016</v>
      </c>
      <c r="C125" t="str">
        <f>MID(A125,3,50)</f>
        <v xml:space="preserve">Whitepages                                        </v>
      </c>
      <c r="D125" s="8">
        <f>VALUE(MID(A125,56,10))</f>
        <v>42548</v>
      </c>
      <c r="E125" s="2">
        <f>VALUE(TRIM(MID(A125,76,14)))</f>
        <v>11657763</v>
      </c>
    </row>
    <row r="126" spans="1:5" x14ac:dyDescent="0.2">
      <c r="A126" t="s">
        <v>636</v>
      </c>
      <c r="B126" t="str">
        <f>MID(A126,56,4)</f>
        <v>2021</v>
      </c>
      <c r="C126" t="str">
        <f>MID(A126,3,50)</f>
        <v xml:space="preserve">Unverified Data Source                            </v>
      </c>
      <c r="D126" s="8">
        <f>VALUE(MID(A126,56,10))</f>
        <v>44222</v>
      </c>
      <c r="E126" s="2">
        <f>VALUE(TRIM(MID(A126,76,14)))</f>
        <v>11498146</v>
      </c>
    </row>
    <row r="127" spans="1:5" x14ac:dyDescent="0.2">
      <c r="A127" t="s">
        <v>152</v>
      </c>
      <c r="B127" t="str">
        <f>MID(A127,56,4)</f>
        <v>2014</v>
      </c>
      <c r="C127" t="str">
        <f>MID(A127,3,50)</f>
        <v xml:space="preserve">Coupon Mom / Armor Games                          </v>
      </c>
      <c r="D127" s="8">
        <f>VALUE(MID(A127,56,10))</f>
        <v>41678</v>
      </c>
      <c r="E127" s="2">
        <f>VALUE(TRIM(MID(A127,76,14)))</f>
        <v>11010525</v>
      </c>
    </row>
    <row r="128" spans="1:5" x14ac:dyDescent="0.2">
      <c r="A128" t="s">
        <v>330</v>
      </c>
      <c r="B128" t="str">
        <f>MID(A128,56,4)</f>
        <v>2018</v>
      </c>
      <c r="C128" t="str">
        <f>MID(A128,3,50)</f>
        <v xml:space="preserve">Jobandtalent                                      </v>
      </c>
      <c r="D128" s="8">
        <f>VALUE(MID(A128,56,10))</f>
        <v>43132</v>
      </c>
      <c r="E128" s="2">
        <f>VALUE(TRIM(MID(A128,76,14)))</f>
        <v>10981207</v>
      </c>
    </row>
    <row r="129" spans="1:5" x14ac:dyDescent="0.2">
      <c r="A129" t="s">
        <v>62</v>
      </c>
      <c r="B129" t="str">
        <f>MID(A129,56,4)</f>
        <v>2019</v>
      </c>
      <c r="C129" t="str">
        <f>MID(A129,3,50)</f>
        <v xml:space="preserve">Armor Games                                       </v>
      </c>
      <c r="D129" s="8">
        <f>VALUE(MID(A129,56,10))</f>
        <v>43466</v>
      </c>
      <c r="E129" s="2">
        <f>VALUE(TRIM(MID(A129,76,14)))</f>
        <v>10604307</v>
      </c>
    </row>
    <row r="130" spans="1:5" x14ac:dyDescent="0.2">
      <c r="A130" t="s">
        <v>599</v>
      </c>
      <c r="B130" t="str">
        <f>MID(A130,56,4)</f>
        <v>2017</v>
      </c>
      <c r="C130" t="str">
        <f>MID(A130,3,50)</f>
        <v xml:space="preserve">TGBUS                                             </v>
      </c>
      <c r="D130" s="8">
        <f>VALUE(MID(A130,56,10))</f>
        <v>42979</v>
      </c>
      <c r="E130" s="2">
        <f>VALUE(TRIM(MID(A130,76,14)))</f>
        <v>10371766</v>
      </c>
    </row>
    <row r="131" spans="1:5" x14ac:dyDescent="0.2">
      <c r="A131" t="s">
        <v>578</v>
      </c>
      <c r="B131" t="str">
        <f>MID(A131,56,4)</f>
        <v>2021</v>
      </c>
      <c r="C131" t="str">
        <f>MID(A131,3,50)</f>
        <v xml:space="preserve">Stripchat                                         </v>
      </c>
      <c r="D131" s="8">
        <f>VALUE(MID(A131,56,10))</f>
        <v>44505</v>
      </c>
      <c r="E131" s="2">
        <f>VALUE(TRIM(MID(A131,76,14)))</f>
        <v>10001355</v>
      </c>
    </row>
    <row r="132" spans="1:5" x14ac:dyDescent="0.2">
      <c r="A132" t="s">
        <v>676</v>
      </c>
      <c r="B132" t="str">
        <f>MID(A132,56,4)</f>
        <v>2020</v>
      </c>
      <c r="C132" t="str">
        <f>MID(A132,3,50)</f>
        <v xml:space="preserve">Wishbone (2020)                                   </v>
      </c>
      <c r="D132" s="8">
        <f>VALUE(MID(A132,56,10))</f>
        <v>43857</v>
      </c>
      <c r="E132" s="2">
        <f>VALUE(TRIM(MID(A132,76,14)))</f>
        <v>9705172</v>
      </c>
    </row>
    <row r="133" spans="1:5" x14ac:dyDescent="0.2">
      <c r="A133" t="s">
        <v>35</v>
      </c>
      <c r="B133" t="str">
        <f>MID(A133,56,4)</f>
        <v>2018</v>
      </c>
      <c r="C133" t="str">
        <f>MID(A133,3,50)</f>
        <v xml:space="preserve">Adapt                                             </v>
      </c>
      <c r="D133" s="8">
        <f>VALUE(MID(A133,56,10))</f>
        <v>43409</v>
      </c>
      <c r="E133" s="2">
        <f>VALUE(TRIM(MID(A133,76,14)))</f>
        <v>9363740</v>
      </c>
    </row>
    <row r="134" spans="1:5" x14ac:dyDescent="0.2">
      <c r="A134" t="s">
        <v>94</v>
      </c>
      <c r="B134" t="str">
        <f>MID(A134,56,4)</f>
        <v>2014</v>
      </c>
      <c r="C134" t="str">
        <f>MID(A134,3,50)</f>
        <v xml:space="preserve">Bitly                                             </v>
      </c>
      <c r="D134" s="8">
        <f>VALUE(MID(A134,56,10))</f>
        <v>41767</v>
      </c>
      <c r="E134" s="2">
        <f>VALUE(TRIM(MID(A134,76,14)))</f>
        <v>9313136</v>
      </c>
    </row>
    <row r="135" spans="1:5" x14ac:dyDescent="0.2">
      <c r="A135" t="s">
        <v>27</v>
      </c>
      <c r="B135" t="str">
        <f>MID(A135,56,4)</f>
        <v>2011</v>
      </c>
      <c r="C135" t="str">
        <f>MID(A135,3,50)</f>
        <v xml:space="preserve">7k7k                                              </v>
      </c>
      <c r="D135" s="8">
        <f>VALUE(MID(A135,56,10))</f>
        <v>40544</v>
      </c>
      <c r="E135" s="2">
        <f>VALUE(TRIM(MID(A135,76,14)))</f>
        <v>9121434</v>
      </c>
    </row>
    <row r="136" spans="1:5" x14ac:dyDescent="0.2">
      <c r="A136" t="s">
        <v>329</v>
      </c>
      <c r="B136" t="str">
        <f>MID(A136,56,4)</f>
        <v>2020</v>
      </c>
      <c r="C136" t="str">
        <f>MID(A136,3,50)</f>
        <v xml:space="preserve">Jefit                                             </v>
      </c>
      <c r="D136" s="8">
        <f>VALUE(MID(A136,56,10))</f>
        <v>44054</v>
      </c>
      <c r="E136" s="2">
        <f>VALUE(TRIM(MID(A136,76,14)))</f>
        <v>9052457</v>
      </c>
    </row>
    <row r="137" spans="1:5" x14ac:dyDescent="0.2">
      <c r="A137" t="s">
        <v>698</v>
      </c>
      <c r="B137" t="str">
        <f>MID(A137,56,4)</f>
        <v>2020</v>
      </c>
      <c r="C137" t="str">
        <f>MID(A137,3,50)</f>
        <v xml:space="preserve">Zacks                                             </v>
      </c>
      <c r="D137" s="8">
        <f>VALUE(MID(A137,56,10))</f>
        <v>43961</v>
      </c>
      <c r="E137" s="2">
        <f>VALUE(TRIM(MID(A137,76,14)))</f>
        <v>8929503</v>
      </c>
    </row>
    <row r="138" spans="1:5" x14ac:dyDescent="0.2">
      <c r="A138" t="s">
        <v>300</v>
      </c>
      <c r="B138" t="str">
        <f>MID(A138,56,4)</f>
        <v>2020</v>
      </c>
      <c r="C138" t="str">
        <f>MID(A138,3,50)</f>
        <v xml:space="preserve">Home Chef                                         </v>
      </c>
      <c r="D138" s="8">
        <f>VALUE(MID(A138,56,10))</f>
        <v>43871</v>
      </c>
      <c r="E138" s="2">
        <f>VALUE(TRIM(MID(A138,76,14)))</f>
        <v>8815692</v>
      </c>
    </row>
    <row r="139" spans="1:5" x14ac:dyDescent="0.2">
      <c r="A139" t="s">
        <v>186</v>
      </c>
      <c r="B139" t="str">
        <f>MID(A139,56,4)</f>
        <v>2011</v>
      </c>
      <c r="C139" t="str">
        <f>MID(A139,3,50)</f>
        <v xml:space="preserve">Dodonew.com                                       </v>
      </c>
      <c r="D139" s="8">
        <f>VALUE(MID(A139,56,10))</f>
        <v>40878</v>
      </c>
      <c r="E139" s="2">
        <f>VALUE(TRIM(MID(A139,76,14)))</f>
        <v>8718404</v>
      </c>
    </row>
    <row r="140" spans="1:5" x14ac:dyDescent="0.2">
      <c r="A140" t="s">
        <v>20</v>
      </c>
      <c r="B140" t="str">
        <f>MID(A140,56,4)</f>
        <v>2020</v>
      </c>
      <c r="C140" t="str">
        <f>MID(A140,3,50)</f>
        <v xml:space="preserve">123RF                                             </v>
      </c>
      <c r="D140" s="8">
        <f>VALUE(MID(A140,56,10))</f>
        <v>43912</v>
      </c>
      <c r="E140" s="2">
        <f>VALUE(TRIM(MID(A140,76,14)))</f>
        <v>8661578</v>
      </c>
    </row>
    <row r="141" spans="1:5" x14ac:dyDescent="0.2">
      <c r="A141" t="s">
        <v>663</v>
      </c>
      <c r="B141" t="str">
        <f>MID(A141,56,4)</f>
        <v>2013</v>
      </c>
      <c r="C141" t="str">
        <f>MID(A141,3,50)</f>
        <v xml:space="preserve">We Heart It                                       </v>
      </c>
      <c r="D141" s="8">
        <f>VALUE(MID(A141,56,10))</f>
        <v>41581</v>
      </c>
      <c r="E141" s="2">
        <f>VALUE(TRIM(MID(A141,76,14)))</f>
        <v>8600635</v>
      </c>
    </row>
    <row r="142" spans="1:5" x14ac:dyDescent="0.2">
      <c r="A142" t="s">
        <v>265</v>
      </c>
      <c r="B142" t="str">
        <f>MID(A142,56,4)</f>
        <v>2012</v>
      </c>
      <c r="C142" t="str">
        <f>MID(A142,3,50)</f>
        <v xml:space="preserve">Gamigo                                            </v>
      </c>
      <c r="D142" s="8">
        <f>VALUE(MID(A142,56,10))</f>
        <v>40969</v>
      </c>
      <c r="E142" s="2">
        <f>VALUE(TRIM(MID(A142,76,14)))</f>
        <v>8243604</v>
      </c>
    </row>
    <row r="143" spans="1:5" x14ac:dyDescent="0.2">
      <c r="A143" t="s">
        <v>594</v>
      </c>
      <c r="B143" t="str">
        <f>MID(A143,56,4)</f>
        <v>2020</v>
      </c>
      <c r="C143" t="str">
        <f>MID(A143,3,50)</f>
        <v xml:space="preserve">Teespring                                         </v>
      </c>
      <c r="D143" s="8">
        <f>VALUE(MID(A143,56,10))</f>
        <v>43922</v>
      </c>
      <c r="E143" s="2">
        <f>VALUE(TRIM(MID(A143,76,14)))</f>
        <v>8234193</v>
      </c>
    </row>
    <row r="144" spans="1:5" x14ac:dyDescent="0.2">
      <c r="A144" t="s">
        <v>172</v>
      </c>
      <c r="B144" t="str">
        <f>MID(A144,56,4)</f>
        <v>2016</v>
      </c>
      <c r="C144" t="str">
        <f>MID(A144,3,50)</f>
        <v xml:space="preserve">Data Enrichment Records                           </v>
      </c>
      <c r="D144" s="8">
        <f>VALUE(MID(A144,56,10))</f>
        <v>42727</v>
      </c>
      <c r="E144" s="2">
        <f>VALUE(TRIM(MID(A144,76,14)))</f>
        <v>8176132</v>
      </c>
    </row>
    <row r="145" spans="1:5" x14ac:dyDescent="0.2">
      <c r="A145" t="s">
        <v>623</v>
      </c>
      <c r="B145" t="str">
        <f>MID(A145,56,4)</f>
        <v>2019</v>
      </c>
      <c r="C145" t="str">
        <f>MID(A145,3,50)</f>
        <v xml:space="preserve">Truth Finder                                      </v>
      </c>
      <c r="D145" s="8">
        <f>VALUE(MID(A145,56,10))</f>
        <v>43567</v>
      </c>
      <c r="E145" s="2">
        <f>VALUE(TRIM(MID(A145,76,14)))</f>
        <v>8159573</v>
      </c>
    </row>
    <row r="146" spans="1:5" x14ac:dyDescent="0.2">
      <c r="A146" t="s">
        <v>297</v>
      </c>
      <c r="B146" t="str">
        <f>MID(A146,56,4)</f>
        <v>2012</v>
      </c>
      <c r="C146" t="str">
        <f>MID(A146,3,50)</f>
        <v xml:space="preserve">Heroes of Newerth                                 </v>
      </c>
      <c r="D146" s="8">
        <f>VALUE(MID(A146,56,10))</f>
        <v>41260</v>
      </c>
      <c r="E146" s="2">
        <f>VALUE(TRIM(MID(A146,76,14)))</f>
        <v>8089103</v>
      </c>
    </row>
    <row r="147" spans="1:5" x14ac:dyDescent="0.2">
      <c r="A147" t="s">
        <v>165</v>
      </c>
      <c r="B147" t="str">
        <f>MID(A147,56,4)</f>
        <v>2021</v>
      </c>
      <c r="C147" t="str">
        <f>MID(A147,3,50)</f>
        <v xml:space="preserve">Daily Quiz                                        </v>
      </c>
      <c r="D147" s="8">
        <f>VALUE(MID(A147,56,10))</f>
        <v>44209</v>
      </c>
      <c r="E147" s="2">
        <f>VALUE(TRIM(MID(A147,76,14)))</f>
        <v>8032404</v>
      </c>
    </row>
    <row r="148" spans="1:5" x14ac:dyDescent="0.2">
      <c r="A148" t="s">
        <v>271</v>
      </c>
      <c r="B148" t="str">
        <f>MID(A148,56,4)</f>
        <v>2023</v>
      </c>
      <c r="C148" s="6" t="str">
        <f>MID(A148,3,50)</f>
        <v xml:space="preserve">Genesis Market                                    </v>
      </c>
      <c r="D148" s="9">
        <f>VALUE(MID(A148,56,10))</f>
        <v>45021</v>
      </c>
      <c r="E148" s="10">
        <f>VALUE(TRIM(MID(A148,76,14)))</f>
        <v>8000000</v>
      </c>
    </row>
    <row r="149" spans="1:5" x14ac:dyDescent="0.2">
      <c r="A149" t="s">
        <v>137</v>
      </c>
      <c r="B149" t="str">
        <f>MID(A149,56,4)</f>
        <v>2011</v>
      </c>
      <c r="C149" t="str">
        <f>MID(A149,3,50)</f>
        <v xml:space="preserve">Civil Online                                      </v>
      </c>
      <c r="D149" s="8">
        <f>VALUE(MID(A149,56,10))</f>
        <v>40734</v>
      </c>
      <c r="E149" s="2">
        <f>VALUE(TRIM(MID(A149,76,14)))</f>
        <v>7830195</v>
      </c>
    </row>
    <row r="150" spans="1:5" x14ac:dyDescent="0.2">
      <c r="A150" t="s">
        <v>182</v>
      </c>
      <c r="B150" t="str">
        <f>MID(A150,56,4)</f>
        <v>2016</v>
      </c>
      <c r="C150" t="str">
        <f>MID(A150,3,50)</f>
        <v xml:space="preserve">Digimon                                           </v>
      </c>
      <c r="D150" s="8">
        <f>VALUE(MID(A150,56,10))</f>
        <v>42618</v>
      </c>
      <c r="E150" s="2">
        <f>VALUE(TRIM(MID(A150,76,14)))</f>
        <v>7687679</v>
      </c>
    </row>
    <row r="151" spans="1:5" x14ac:dyDescent="0.2">
      <c r="A151" t="s">
        <v>99</v>
      </c>
      <c r="B151" t="str">
        <f>MID(A151,56,4)</f>
        <v>2018</v>
      </c>
      <c r="C151" t="str">
        <f>MID(A151,3,50)</f>
        <v xml:space="preserve">BlankMediaGames                                   </v>
      </c>
      <c r="D151" s="8">
        <f>VALUE(MID(A151,56,10))</f>
        <v>43462</v>
      </c>
      <c r="E151" s="2">
        <f>VALUE(TRIM(MID(A151,76,14)))</f>
        <v>7633234</v>
      </c>
    </row>
    <row r="152" spans="1:5" x14ac:dyDescent="0.2">
      <c r="A152" t="s">
        <v>640</v>
      </c>
      <c r="B152" t="str">
        <f>MID(A152,56,4)</f>
        <v>2016</v>
      </c>
      <c r="C152" t="str">
        <f>MID(A152,3,50)</f>
        <v xml:space="preserve">uuu9                                              </v>
      </c>
      <c r="D152" s="8">
        <f>VALUE(MID(A152,56,10))</f>
        <v>42619</v>
      </c>
      <c r="E152" s="2">
        <f>VALUE(TRIM(MID(A152,76,14)))</f>
        <v>7485802</v>
      </c>
    </row>
    <row r="153" spans="1:5" x14ac:dyDescent="0.2">
      <c r="A153" t="s">
        <v>23</v>
      </c>
      <c r="B153" t="str">
        <f>MID(A153,56,4)</f>
        <v>2011</v>
      </c>
      <c r="C153" t="str">
        <f>MID(A153,3,50)</f>
        <v xml:space="preserve">17173                                             </v>
      </c>
      <c r="D153" s="8">
        <f>VALUE(MID(A153,56,10))</f>
        <v>40905</v>
      </c>
      <c r="E153" s="2">
        <f>VALUE(TRIM(MID(A153,76,14)))</f>
        <v>7485802</v>
      </c>
    </row>
    <row r="154" spans="1:5" x14ac:dyDescent="0.2">
      <c r="A154" t="s">
        <v>174</v>
      </c>
      <c r="B154" t="str">
        <f>MID(A154,56,4)</f>
        <v>2021</v>
      </c>
      <c r="C154" t="str">
        <f>MID(A154,3,50)</f>
        <v xml:space="preserve">DatPiff                                           </v>
      </c>
      <c r="D154" s="8">
        <f>VALUE(MID(A154,56,10))</f>
        <v>44433</v>
      </c>
      <c r="E154" s="2">
        <f>VALUE(TRIM(MID(A154,76,14)))</f>
        <v>7476940</v>
      </c>
    </row>
    <row r="155" spans="1:5" x14ac:dyDescent="0.2">
      <c r="A155" t="s">
        <v>570</v>
      </c>
      <c r="B155" t="str">
        <f>MID(A155,56,4)</f>
        <v>2021</v>
      </c>
      <c r="C155" t="str">
        <f>MID(A155,3,50)</f>
        <v xml:space="preserve">START                                             </v>
      </c>
      <c r="D155" s="8">
        <f>VALUE(MID(A155,56,10))</f>
        <v>44348</v>
      </c>
      <c r="E155" s="2">
        <f>VALUE(TRIM(MID(A155,76,14)))</f>
        <v>7455386</v>
      </c>
    </row>
    <row r="156" spans="1:5" x14ac:dyDescent="0.2">
      <c r="A156" t="s">
        <v>512</v>
      </c>
      <c r="B156" t="str">
        <f>MID(A156,56,4)</f>
        <v>2016</v>
      </c>
      <c r="C156" t="str">
        <f>MID(A156,3,50)</f>
        <v xml:space="preserve">RankWatch                                         </v>
      </c>
      <c r="D156" s="8">
        <f>VALUE(MID(A156,56,10))</f>
        <v>42693</v>
      </c>
      <c r="E156" s="2">
        <f>VALUE(TRIM(MID(A156,76,14)))</f>
        <v>7445067</v>
      </c>
    </row>
    <row r="157" spans="1:5" x14ac:dyDescent="0.2">
      <c r="A157" t="s">
        <v>587</v>
      </c>
      <c r="B157" t="str">
        <f>MID(A157,56,4)</f>
        <v>2019</v>
      </c>
      <c r="C157" t="str">
        <f>MID(A157,3,50)</f>
        <v xml:space="preserve">TaiLieu                                           </v>
      </c>
      <c r="D157" s="8">
        <f>VALUE(MID(A157,56,10))</f>
        <v>43793</v>
      </c>
      <c r="E157" s="2">
        <f>VALUE(TRIM(MID(A157,76,14)))</f>
        <v>7327477</v>
      </c>
    </row>
    <row r="158" spans="1:5" x14ac:dyDescent="0.2">
      <c r="A158" t="s">
        <v>226</v>
      </c>
      <c r="B158" t="str">
        <f>MID(A158,56,4)</f>
        <v>2015</v>
      </c>
      <c r="C158" t="str">
        <f>MID(A158,3,50)</f>
        <v xml:space="preserve">Experian (2015)                                   </v>
      </c>
      <c r="D158" s="8">
        <f>VALUE(MID(A158,56,10))</f>
        <v>42263</v>
      </c>
      <c r="E158" s="2">
        <f>VALUE(TRIM(MID(A158,76,14)))</f>
        <v>7196890</v>
      </c>
    </row>
    <row r="159" spans="1:5" x14ac:dyDescent="0.2">
      <c r="A159" t="s">
        <v>53</v>
      </c>
      <c r="B159" t="str">
        <f>MID(A159,56,4)</f>
        <v>2020</v>
      </c>
      <c r="C159" t="str">
        <f>MID(A159,3,50)</f>
        <v xml:space="preserve">Animal Jam                                        </v>
      </c>
      <c r="D159" s="8">
        <f>VALUE(MID(A159,56,10))</f>
        <v>44116</v>
      </c>
      <c r="E159" s="2">
        <f>VALUE(TRIM(MID(A159,76,14)))</f>
        <v>7104998</v>
      </c>
    </row>
    <row r="160" spans="1:5" x14ac:dyDescent="0.2">
      <c r="A160" t="s">
        <v>356</v>
      </c>
      <c r="B160" t="str">
        <f>MID(A160,56,4)</f>
        <v>2016</v>
      </c>
      <c r="C160" t="str">
        <f>MID(A160,3,50)</f>
        <v xml:space="preserve">Lifeboat                                          </v>
      </c>
      <c r="D160" s="8">
        <f>VALUE(MID(A160,56,10))</f>
        <v>42370</v>
      </c>
      <c r="E160" s="2">
        <f>VALUE(TRIM(MID(A160,76,14)))</f>
        <v>7089395</v>
      </c>
    </row>
    <row r="161" spans="1:5" x14ac:dyDescent="0.2">
      <c r="A161" t="s">
        <v>685</v>
      </c>
      <c r="B161" t="str">
        <f>MID(A161,56,4)</f>
        <v>2012</v>
      </c>
      <c r="C161" t="str">
        <f>MID(A161,3,50)</f>
        <v xml:space="preserve">Xiaomi                                            </v>
      </c>
      <c r="D161" s="8">
        <f>VALUE(MID(A161,56,10))</f>
        <v>41122</v>
      </c>
      <c r="E161" s="2">
        <f>VALUE(TRIM(MID(A161,76,14)))</f>
        <v>7088010</v>
      </c>
    </row>
    <row r="162" spans="1:5" x14ac:dyDescent="0.2">
      <c r="A162" t="s">
        <v>525</v>
      </c>
      <c r="B162" t="str">
        <f>MID(A162,56,4)</f>
        <v>2014</v>
      </c>
      <c r="C162" t="str">
        <f>MID(A162,3,50)</f>
        <v xml:space="preserve">ReverbNation                                      </v>
      </c>
      <c r="D162" s="8">
        <f>VALUE(MID(A162,56,10))</f>
        <v>41640</v>
      </c>
      <c r="E162" s="2">
        <f>VALUE(TRIM(MID(A162,76,14)))</f>
        <v>7040725</v>
      </c>
    </row>
    <row r="163" spans="1:5" x14ac:dyDescent="0.2">
      <c r="A163" t="s">
        <v>126</v>
      </c>
      <c r="B163" t="str">
        <f>MID(A163,56,4)</f>
        <v>2016</v>
      </c>
      <c r="C163" t="str">
        <f>MID(A163,3,50)</f>
        <v xml:space="preserve">CashCrate                                         </v>
      </c>
      <c r="D163" s="8">
        <f>VALUE(MID(A163,56,10))</f>
        <v>42691</v>
      </c>
      <c r="E163" s="2">
        <f>VALUE(TRIM(MID(A163,76,14)))</f>
        <v>6844490</v>
      </c>
    </row>
    <row r="164" spans="1:5" x14ac:dyDescent="0.2">
      <c r="A164" t="s">
        <v>573</v>
      </c>
      <c r="B164" t="str">
        <f>MID(A164,56,4)</f>
        <v>2019</v>
      </c>
      <c r="C164" t="str">
        <f>MID(A164,3,50)</f>
        <v xml:space="preserve">StockX                                            </v>
      </c>
      <c r="D164" s="8">
        <f>VALUE(MID(A164,56,10))</f>
        <v>43672</v>
      </c>
      <c r="E164" s="2">
        <f>VALUE(TRIM(MID(A164,76,14)))</f>
        <v>6840339</v>
      </c>
    </row>
    <row r="165" spans="1:5" x14ac:dyDescent="0.2">
      <c r="A165" t="s">
        <v>457</v>
      </c>
      <c r="B165" t="str">
        <f>MID(A165,56,4)</f>
        <v>2021</v>
      </c>
      <c r="C165" t="str">
        <f>MID(A165,3,50)</f>
        <v xml:space="preserve">Open Subtitles                                    </v>
      </c>
      <c r="D165" s="8">
        <f>VALUE(MID(A165,56,10))</f>
        <v>44409</v>
      </c>
      <c r="E165" s="2">
        <f>VALUE(TRIM(MID(A165,76,14)))</f>
        <v>6783158</v>
      </c>
    </row>
    <row r="166" spans="1:5" x14ac:dyDescent="0.2">
      <c r="A166" t="s">
        <v>657</v>
      </c>
      <c r="B166" t="str">
        <f>MID(A166,56,4)</f>
        <v>2022</v>
      </c>
      <c r="C166" t="str">
        <f>MID(A166,3,50)</f>
        <v xml:space="preserve">Wakanim                                           </v>
      </c>
      <c r="D166" s="8">
        <f>VALUE(MID(A166,56,10))</f>
        <v>44801</v>
      </c>
      <c r="E166" s="2">
        <f>VALUE(TRIM(MID(A166,76,14)))</f>
        <v>6706951</v>
      </c>
    </row>
    <row r="167" spans="1:5" x14ac:dyDescent="0.2">
      <c r="A167" t="s">
        <v>626</v>
      </c>
      <c r="B167" t="str">
        <f>MID(A167,56,4)</f>
        <v>2022</v>
      </c>
      <c r="C167" t="str">
        <f>MID(A167,3,50)</f>
        <v xml:space="preserve">Twitter                                           </v>
      </c>
      <c r="D167" s="8">
        <f>VALUE(MID(A167,56,10))</f>
        <v>44562</v>
      </c>
      <c r="E167" s="2">
        <f>VALUE(TRIM(MID(A167,76,14)))</f>
        <v>6682453</v>
      </c>
    </row>
    <row r="168" spans="1:5" x14ac:dyDescent="0.2">
      <c r="A168" t="s">
        <v>47</v>
      </c>
      <c r="B168" t="str">
        <f>MID(A168,56,4)</f>
        <v>2016</v>
      </c>
      <c r="C168" t="str">
        <f>MID(A168,3,50)</f>
        <v xml:space="preserve">Aipai.com                                         </v>
      </c>
      <c r="D168" s="8">
        <f>VALUE(MID(A168,56,10))</f>
        <v>42640</v>
      </c>
      <c r="E168" s="2">
        <f>VALUE(TRIM(MID(A168,76,14)))</f>
        <v>6496778</v>
      </c>
    </row>
    <row r="169" spans="1:5" x14ac:dyDescent="0.2">
      <c r="A169" t="s">
        <v>197</v>
      </c>
      <c r="B169" t="str">
        <f>MID(A169,56,4)</f>
        <v>2017</v>
      </c>
      <c r="C169" t="str">
        <f>MID(A169,3,50)</f>
        <v xml:space="preserve">Dueling Network                                   </v>
      </c>
      <c r="D169" s="8">
        <f>VALUE(MID(A169,56,10))</f>
        <v>42823</v>
      </c>
      <c r="E169" s="2">
        <f>VALUE(TRIM(MID(A169,76,14)))</f>
        <v>6486626</v>
      </c>
    </row>
    <row r="170" spans="1:5" x14ac:dyDescent="0.2">
      <c r="A170" t="s">
        <v>21</v>
      </c>
      <c r="B170" t="str">
        <f>MID(A170,56,4)</f>
        <v>2012</v>
      </c>
      <c r="C170" t="str">
        <f>MID(A170,3,50)</f>
        <v xml:space="preserve">126                                               </v>
      </c>
      <c r="D170" s="8">
        <f>VALUE(MID(A170,56,10))</f>
        <v>40909</v>
      </c>
      <c r="E170" s="2">
        <f>VALUE(TRIM(MID(A170,76,14)))</f>
        <v>6414191</v>
      </c>
    </row>
    <row r="171" spans="1:5" x14ac:dyDescent="0.2">
      <c r="A171" t="s">
        <v>203</v>
      </c>
      <c r="B171" t="str">
        <f>MID(A171,56,4)</f>
        <v>2019</v>
      </c>
      <c r="C171" t="str">
        <f>MID(A171,3,50)</f>
        <v xml:space="preserve">EatStreet                                         </v>
      </c>
      <c r="D171" s="8">
        <f>VALUE(MID(A171,56,10))</f>
        <v>43588</v>
      </c>
      <c r="E171" s="2">
        <f>VALUE(TRIM(MID(A171,76,14)))</f>
        <v>6353564</v>
      </c>
    </row>
    <row r="172" spans="1:5" x14ac:dyDescent="0.2">
      <c r="A172" t="s">
        <v>580</v>
      </c>
      <c r="B172" t="str">
        <f>MID(A172,56,4)</f>
        <v>2016</v>
      </c>
      <c r="C172" t="str">
        <f>MID(A172,3,50)</f>
        <v xml:space="preserve">SubaGames                                         </v>
      </c>
      <c r="D172" s="8">
        <f>VALUE(MID(A172,56,10))</f>
        <v>42675</v>
      </c>
      <c r="E172" s="2">
        <f>VALUE(TRIM(MID(A172,76,14)))</f>
        <v>6137666</v>
      </c>
    </row>
    <row r="173" spans="1:5" x14ac:dyDescent="0.2">
      <c r="A173" t="s">
        <v>590</v>
      </c>
      <c r="B173" t="str">
        <f>MID(A173,56,4)</f>
        <v>2022</v>
      </c>
      <c r="C173" t="str">
        <f>MID(A173,3,50)</f>
        <v xml:space="preserve">TAP Air Portugal                                  </v>
      </c>
      <c r="D173" s="8">
        <f>VALUE(MID(A173,56,10))</f>
        <v>44798</v>
      </c>
      <c r="E173" s="2">
        <f>VALUE(TRIM(MID(A173,76,14)))</f>
        <v>6083479</v>
      </c>
    </row>
    <row r="174" spans="1:5" x14ac:dyDescent="0.2">
      <c r="A174" t="s">
        <v>614</v>
      </c>
      <c r="B174" t="str">
        <f>MID(A174,56,4)</f>
        <v>2019</v>
      </c>
      <c r="C174" t="str">
        <f>MID(A174,3,50)</f>
        <v xml:space="preserve">ToonDoo                                           </v>
      </c>
      <c r="D174" s="8">
        <f>VALUE(MID(A174,56,10))</f>
        <v>43698</v>
      </c>
      <c r="E174" s="2">
        <f>VALUE(TRIM(MID(A174,76,14)))</f>
        <v>6002694</v>
      </c>
    </row>
    <row r="175" spans="1:5" x14ac:dyDescent="0.2">
      <c r="A175" t="s">
        <v>681</v>
      </c>
      <c r="B175" t="str">
        <f>MID(A175,56,4)</f>
        <v>2015</v>
      </c>
      <c r="C175" t="str">
        <f>MID(A175,3,50)</f>
        <v xml:space="preserve">xat                                               </v>
      </c>
      <c r="D175" s="8">
        <f>VALUE(MID(A175,56,10))</f>
        <v>42312</v>
      </c>
      <c r="E175" s="2">
        <f>VALUE(TRIM(MID(A175,76,14)))</f>
        <v>5968783</v>
      </c>
    </row>
    <row r="176" spans="1:5" x14ac:dyDescent="0.2">
      <c r="A176" t="s">
        <v>440</v>
      </c>
      <c r="B176" t="str">
        <f>MID(A176,56,4)</f>
        <v>2013</v>
      </c>
      <c r="C176" t="str">
        <f>MID(A176,3,50)</f>
        <v xml:space="preserve">Nexus Mods                                        </v>
      </c>
      <c r="D176" s="8">
        <f>VALUE(MID(A176,56,10))</f>
        <v>41477</v>
      </c>
      <c r="E176" s="2">
        <f>VALUE(TRIM(MID(A176,76,14)))</f>
        <v>5915013</v>
      </c>
    </row>
    <row r="177" spans="1:5" x14ac:dyDescent="0.2">
      <c r="A177" t="s">
        <v>518</v>
      </c>
      <c r="B177" t="str">
        <f>MID(A177,56,4)</f>
        <v>2020</v>
      </c>
      <c r="C177" t="str">
        <f>MID(A177,3,50)</f>
        <v xml:space="preserve">RedDoorz                                          </v>
      </c>
      <c r="D177" s="8">
        <f>VALUE(MID(A177,56,10))</f>
        <v>44078</v>
      </c>
      <c r="E177" s="2">
        <f>VALUE(TRIM(MID(A177,76,14)))</f>
        <v>5890277</v>
      </c>
    </row>
    <row r="178" spans="1:5" x14ac:dyDescent="0.2">
      <c r="A178" t="s">
        <v>60</v>
      </c>
      <c r="B178" t="str">
        <f>MID(A178,56,4)</f>
        <v>2020</v>
      </c>
      <c r="C178" t="str">
        <f>MID(A178,3,50)</f>
        <v xml:space="preserve">Appen                                             </v>
      </c>
      <c r="D178" s="8">
        <f>VALUE(MID(A178,56,10))</f>
        <v>44004</v>
      </c>
      <c r="E178" s="2">
        <f>VALUE(TRIM(MID(A178,76,14)))</f>
        <v>5888405</v>
      </c>
    </row>
    <row r="179" spans="1:5" x14ac:dyDescent="0.2">
      <c r="A179" t="s">
        <v>538</v>
      </c>
      <c r="B179" t="str">
        <f>MID(A179,56,4)</f>
        <v>2020</v>
      </c>
      <c r="C179" t="str">
        <f>MID(A179,3,50)</f>
        <v xml:space="preserve">Scentbird                                         </v>
      </c>
      <c r="D179" s="8">
        <f>VALUE(MID(A179,56,10))</f>
        <v>44004</v>
      </c>
      <c r="E179" s="2">
        <f>VALUE(TRIM(MID(A179,76,14)))</f>
        <v>5814988</v>
      </c>
    </row>
    <row r="180" spans="1:5" x14ac:dyDescent="0.2">
      <c r="A180" t="s">
        <v>207</v>
      </c>
      <c r="B180" t="str">
        <f>MID(A180,56,4)</f>
        <v>2018</v>
      </c>
      <c r="C180" t="str">
        <f>MID(A180,3,50)</f>
        <v xml:space="preserve">Elasticsearch Instance of Sales Leads on AWS      </v>
      </c>
      <c r="D180" s="8">
        <f>VALUE(MID(A180,56,10))</f>
        <v>43402</v>
      </c>
      <c r="E180" s="2">
        <f>VALUE(TRIM(MID(A180,76,14)))</f>
        <v>5788169</v>
      </c>
    </row>
    <row r="181" spans="1:5" x14ac:dyDescent="0.2">
      <c r="A181" t="s">
        <v>37</v>
      </c>
      <c r="B181" t="str">
        <f>MID(A181,56,4)</f>
        <v>2021</v>
      </c>
      <c r="C181" t="str">
        <f>MID(A181,3,50)</f>
        <v xml:space="preserve">Aditya Birla Fashion and Retail                   </v>
      </c>
      <c r="D181" s="8">
        <f>VALUE(MID(A181,56,10))</f>
        <v>44531</v>
      </c>
      <c r="E181" s="2">
        <f>VALUE(TRIM(MID(A181,76,14)))</f>
        <v>5470063</v>
      </c>
    </row>
    <row r="182" spans="1:5" x14ac:dyDescent="0.2">
      <c r="A182" t="s">
        <v>270</v>
      </c>
      <c r="B182" t="str">
        <f>MID(A182,56,4)</f>
        <v>2022</v>
      </c>
      <c r="C182" t="str">
        <f>MID(A182,3,50)</f>
        <v xml:space="preserve">Gemini                                            </v>
      </c>
      <c r="D182" s="8">
        <f>VALUE(MID(A182,56,10))</f>
        <v>44908</v>
      </c>
      <c r="E182" s="2">
        <f>VALUE(TRIM(MID(A182,76,14)))</f>
        <v>5274214</v>
      </c>
    </row>
    <row r="183" spans="1:5" x14ac:dyDescent="0.2">
      <c r="A183" t="s">
        <v>474</v>
      </c>
      <c r="B183" t="str">
        <f>MID(A183,56,4)</f>
        <v>2021</v>
      </c>
      <c r="C183" t="str">
        <f>MID(A183,3,50)</f>
        <v xml:space="preserve">Phone House Espana                                </v>
      </c>
      <c r="D183" s="8">
        <f>VALUE(MID(A183,56,10))</f>
        <v>44294</v>
      </c>
      <c r="E183" s="2">
        <f>VALUE(TRIM(MID(A183,76,14)))</f>
        <v>5223350</v>
      </c>
    </row>
    <row r="184" spans="1:5" x14ac:dyDescent="0.2">
      <c r="A184" t="s">
        <v>579</v>
      </c>
      <c r="B184" t="str">
        <f>MID(A184,56,4)</f>
        <v>2018</v>
      </c>
      <c r="C184" t="str">
        <f>MID(A184,3,50)</f>
        <v xml:space="preserve">Stronghold Kingdoms                               </v>
      </c>
      <c r="D184" s="8">
        <f>VALUE(MID(A184,56,10))</f>
        <v>43285</v>
      </c>
      <c r="E184" s="2">
        <f>VALUE(TRIM(MID(A184,76,14)))</f>
        <v>5187305</v>
      </c>
    </row>
    <row r="185" spans="1:5" x14ac:dyDescent="0.2">
      <c r="A185" t="s">
        <v>337</v>
      </c>
      <c r="B185" t="str">
        <f>MID(A185,56,4)</f>
        <v>2014</v>
      </c>
      <c r="C185" t="str">
        <f>MID(A185,3,50)</f>
        <v xml:space="preserve">Kickstarter                                       </v>
      </c>
      <c r="D185" s="8">
        <f>VALUE(MID(A185,56,10))</f>
        <v>41686</v>
      </c>
      <c r="E185" s="2">
        <f>VALUE(TRIM(MID(A185,76,14)))</f>
        <v>5176463</v>
      </c>
    </row>
    <row r="186" spans="1:5" x14ac:dyDescent="0.2">
      <c r="A186" t="s">
        <v>354</v>
      </c>
      <c r="B186" t="str">
        <f>MID(A186,56,4)</f>
        <v>2016</v>
      </c>
      <c r="C186" t="str">
        <f>MID(A186,3,50)</f>
        <v xml:space="preserve">Leet                                              </v>
      </c>
      <c r="D186" s="8">
        <f>VALUE(MID(A186,56,10))</f>
        <v>42623</v>
      </c>
      <c r="E186" s="2">
        <f>VALUE(TRIM(MID(A186,76,14)))</f>
        <v>5081689</v>
      </c>
    </row>
    <row r="187" spans="1:5" x14ac:dyDescent="0.2">
      <c r="A187" t="s">
        <v>692</v>
      </c>
      <c r="B187" t="str">
        <f>MID(A187,56,4)</f>
        <v>2013</v>
      </c>
      <c r="C187" t="str">
        <f>MID(A187,3,50)</f>
        <v xml:space="preserve">Yatra                                             </v>
      </c>
      <c r="D187" s="8">
        <f>VALUE(MID(A187,56,10))</f>
        <v>41518</v>
      </c>
      <c r="E187" s="2">
        <f>VALUE(TRIM(MID(A187,76,14)))</f>
        <v>5033997</v>
      </c>
    </row>
    <row r="188" spans="1:5" x14ac:dyDescent="0.2">
      <c r="A188" t="s">
        <v>700</v>
      </c>
      <c r="B188" t="str">
        <f>MID(A188,56,4)</f>
        <v>2011</v>
      </c>
      <c r="C188" t="str">
        <f>MID(A188,3,50)</f>
        <v xml:space="preserve">Zhenai.com                                        </v>
      </c>
      <c r="D188" s="8">
        <f>VALUE(MID(A188,56,10))</f>
        <v>40898</v>
      </c>
      <c r="E188" s="2">
        <f>VALUE(TRIM(MID(A188,76,14)))</f>
        <v>5024908</v>
      </c>
    </row>
    <row r="189" spans="1:5" x14ac:dyDescent="0.2">
      <c r="A189" t="s">
        <v>528</v>
      </c>
      <c r="B189" t="str">
        <f>MID(A189,56,4)</f>
        <v>2021</v>
      </c>
      <c r="C189" t="str">
        <f>MID(A189,3,50)</f>
        <v xml:space="preserve">Robinhood                                         </v>
      </c>
      <c r="D189" s="8">
        <f>VALUE(MID(A189,56,10))</f>
        <v>44503</v>
      </c>
      <c r="E189" s="2">
        <f>VALUE(TRIM(MID(A189,76,14)))</f>
        <v>5003937</v>
      </c>
    </row>
    <row r="190" spans="1:5" x14ac:dyDescent="0.2">
      <c r="A190" t="s">
        <v>507</v>
      </c>
      <c r="B190" t="str">
        <f>MID(A190,56,4)</f>
        <v>2015</v>
      </c>
      <c r="C190" t="str">
        <f>MID(A190,3,50)</f>
        <v xml:space="preserve">QuinStreet                                        </v>
      </c>
      <c r="D190" s="8">
        <f>VALUE(MID(A190,56,10))</f>
        <v>42352</v>
      </c>
      <c r="E190" s="2">
        <f>VALUE(TRIM(MID(A190,76,14)))</f>
        <v>4907802</v>
      </c>
    </row>
    <row r="191" spans="1:5" x14ac:dyDescent="0.2">
      <c r="A191" t="s">
        <v>168</v>
      </c>
      <c r="B191" t="str">
        <f>MID(A191,56,4)</f>
        <v>2011</v>
      </c>
      <c r="C191" t="str">
        <f>MID(A191,3,50)</f>
        <v xml:space="preserve">Dangdang                                          </v>
      </c>
      <c r="D191" s="8">
        <f>VALUE(MID(A191,56,10))</f>
        <v>40695</v>
      </c>
      <c r="E191" s="2">
        <f>VALUE(TRIM(MID(A191,76,14)))</f>
        <v>4848734</v>
      </c>
    </row>
    <row r="192" spans="1:5" x14ac:dyDescent="0.2">
      <c r="A192" t="s">
        <v>178</v>
      </c>
      <c r="B192" t="str">
        <f>MID(A192,56,4)</f>
        <v>2021</v>
      </c>
      <c r="C192" t="str">
        <f>MID(A192,3,50)</f>
        <v xml:space="preserve">Descomplica                                       </v>
      </c>
      <c r="D192" s="8">
        <f>VALUE(MID(A192,56,10))</f>
        <v>44269</v>
      </c>
      <c r="E192" s="2">
        <f>VALUE(TRIM(MID(A192,76,14)))</f>
        <v>4845378</v>
      </c>
    </row>
    <row r="193" spans="1:5" x14ac:dyDescent="0.2">
      <c r="A193" t="s">
        <v>655</v>
      </c>
      <c r="B193" t="str">
        <f>MID(A193,56,4)</f>
        <v>2015</v>
      </c>
      <c r="C193" t="str">
        <f>MID(A193,3,50)</f>
        <v xml:space="preserve">VTech                                             </v>
      </c>
      <c r="D193" s="8">
        <f>VALUE(MID(A193,56,10))</f>
        <v>42321</v>
      </c>
      <c r="E193" s="2">
        <f>VALUE(TRIM(MID(A193,76,14)))</f>
        <v>4833678</v>
      </c>
    </row>
    <row r="194" spans="1:5" x14ac:dyDescent="0.2">
      <c r="A194" t="s">
        <v>92</v>
      </c>
      <c r="B194" t="str">
        <f>MID(A194,56,4)</f>
        <v>2014</v>
      </c>
      <c r="C194" t="str">
        <f>MID(A194,3,50)</f>
        <v xml:space="preserve">Bitcoin Security Forum Gmail Dump                 </v>
      </c>
      <c r="D194" s="8">
        <f>VALUE(MID(A194,56,10))</f>
        <v>41648</v>
      </c>
      <c r="E194" s="2">
        <f>VALUE(TRIM(MID(A194,76,14)))</f>
        <v>4789599</v>
      </c>
    </row>
    <row r="195" spans="1:5" x14ac:dyDescent="0.2">
      <c r="A195" t="s">
        <v>641</v>
      </c>
      <c r="B195" t="str">
        <f>MID(A195,56,4)</f>
        <v>2020</v>
      </c>
      <c r="C195" t="str">
        <f>MID(A195,3,50)</f>
        <v xml:space="preserve">Vakinha                                           </v>
      </c>
      <c r="D195" s="8">
        <f>VALUE(MID(A195,56,10))</f>
        <v>44004</v>
      </c>
      <c r="E195" s="2">
        <f>VALUE(TRIM(MID(A195,76,14)))</f>
        <v>4775203</v>
      </c>
    </row>
    <row r="196" spans="1:5" x14ac:dyDescent="0.2">
      <c r="A196" t="s">
        <v>559</v>
      </c>
      <c r="B196" t="str">
        <f>MID(A196,56,4)</f>
        <v>2014</v>
      </c>
      <c r="C196" t="str">
        <f>MID(A196,3,50)</f>
        <v xml:space="preserve">Snapchat                                          </v>
      </c>
      <c r="D196" s="8">
        <f>VALUE(MID(A196,56,10))</f>
        <v>41640</v>
      </c>
      <c r="E196" s="2">
        <f>VALUE(TRIM(MID(A196,76,14)))</f>
        <v>4609615</v>
      </c>
    </row>
    <row r="197" spans="1:5" x14ac:dyDescent="0.2">
      <c r="A197" t="s">
        <v>413</v>
      </c>
      <c r="B197" t="str">
        <f>MID(A197,56,4)</f>
        <v>2009</v>
      </c>
      <c r="C197" t="str">
        <f>MID(A197,3,50)</f>
        <v xml:space="preserve">Money Bookers                                     </v>
      </c>
      <c r="D197" s="8">
        <f>VALUE(MID(A197,56,10))</f>
        <v>39814</v>
      </c>
      <c r="E197" s="2">
        <f>VALUE(TRIM(MID(A197,76,14)))</f>
        <v>4483605</v>
      </c>
    </row>
    <row r="198" spans="1:5" x14ac:dyDescent="0.2">
      <c r="A198" t="s">
        <v>408</v>
      </c>
      <c r="B198" t="str">
        <f>MID(A198,56,4)</f>
        <v>2020</v>
      </c>
      <c r="C198" t="str">
        <f>MID(A198,3,50)</f>
        <v xml:space="preserve">Minted                                            </v>
      </c>
      <c r="D198" s="8">
        <f>VALUE(MID(A198,56,10))</f>
        <v>43957</v>
      </c>
      <c r="E198" s="2">
        <f>VALUE(TRIM(MID(A198,76,14)))</f>
        <v>4418182</v>
      </c>
    </row>
    <row r="199" spans="1:5" x14ac:dyDescent="0.2">
      <c r="A199" t="s">
        <v>208</v>
      </c>
      <c r="B199" t="str">
        <f>MID(A199,56,4)</f>
        <v>2021</v>
      </c>
      <c r="C199" t="str">
        <f>MID(A199,3,50)</f>
        <v xml:space="preserve">Emotet                                            </v>
      </c>
      <c r="D199" s="8">
        <f>VALUE(MID(A199,56,10))</f>
        <v>44223</v>
      </c>
      <c r="E199" s="2">
        <f>VALUE(TRIM(MID(A199,76,14)))</f>
        <v>4324770</v>
      </c>
    </row>
    <row r="200" spans="1:5" x14ac:dyDescent="0.2">
      <c r="A200" t="s">
        <v>36</v>
      </c>
      <c r="B200" t="str">
        <f>MID(A200,56,4)</f>
        <v>2021</v>
      </c>
      <c r="C200" t="str">
        <f>MID(A200,3,50)</f>
        <v xml:space="preserve">Adecco                                            </v>
      </c>
      <c r="D200" s="8">
        <f>VALUE(MID(A200,56,10))</f>
        <v>44199</v>
      </c>
      <c r="E200" s="2">
        <f>VALUE(TRIM(MID(A200,76,14)))</f>
        <v>4284538</v>
      </c>
    </row>
    <row r="201" spans="1:5" x14ac:dyDescent="0.2">
      <c r="A201" t="s">
        <v>260</v>
      </c>
      <c r="B201" t="str">
        <f>MID(A201,56,4)</f>
        <v>2015</v>
      </c>
      <c r="C201" t="str">
        <f>MID(A201,3,50)</f>
        <v xml:space="preserve">Gaadi                                             </v>
      </c>
      <c r="D201" s="8">
        <f>VALUE(MID(A201,56,10))</f>
        <v>42138</v>
      </c>
      <c r="E201" s="2">
        <f>VALUE(TRIM(MID(A201,76,14)))</f>
        <v>4261179</v>
      </c>
    </row>
    <row r="202" spans="1:5" x14ac:dyDescent="0.2">
      <c r="A202" t="s">
        <v>470</v>
      </c>
      <c r="B202" t="str">
        <f>MID(A202,56,4)</f>
        <v>2019</v>
      </c>
      <c r="C202" t="str">
        <f>MID(A202,3,50)</f>
        <v xml:space="preserve">Peatix                                            </v>
      </c>
      <c r="D202" s="8">
        <f>VALUE(MID(A202,56,10))</f>
        <v>43485</v>
      </c>
      <c r="E202" s="2">
        <f>VALUE(TRIM(MID(A202,76,14)))</f>
        <v>4227907</v>
      </c>
    </row>
    <row r="203" spans="1:5" x14ac:dyDescent="0.2">
      <c r="A203" t="s">
        <v>312</v>
      </c>
      <c r="B203" t="str">
        <f>MID(A203,56,4)</f>
        <v>2018</v>
      </c>
      <c r="C203" t="str">
        <f>MID(A203,3,50)</f>
        <v xml:space="preserve">IIMJobs                                           </v>
      </c>
      <c r="D203" s="8">
        <f>VALUE(MID(A203,56,10))</f>
        <v>43465</v>
      </c>
      <c r="E203" s="2">
        <f>VALUE(TRIM(MID(A203,76,14)))</f>
        <v>4216063</v>
      </c>
    </row>
    <row r="204" spans="1:5" x14ac:dyDescent="0.2">
      <c r="A204" t="s">
        <v>586</v>
      </c>
      <c r="B204" t="str">
        <f>MID(A204,56,4)</f>
        <v>2020</v>
      </c>
      <c r="C204" t="str">
        <f>MID(A204,3,50)</f>
        <v xml:space="preserve">Swvl                                              </v>
      </c>
      <c r="D204" s="8">
        <f>VALUE(MID(A204,56,10))</f>
        <v>44005</v>
      </c>
      <c r="E204" s="2">
        <f>VALUE(TRIM(MID(A204,76,14)))</f>
        <v>4195918</v>
      </c>
    </row>
    <row r="205" spans="1:5" x14ac:dyDescent="0.2">
      <c r="A205" t="s">
        <v>74</v>
      </c>
      <c r="B205" t="str">
        <f>MID(A205,56,4)</f>
        <v>2019</v>
      </c>
      <c r="C205" t="str">
        <f>MID(A205,3,50)</f>
        <v xml:space="preserve">Avvo                                              </v>
      </c>
      <c r="D205" s="8">
        <f>VALUE(MID(A205,56,10))</f>
        <v>43816</v>
      </c>
      <c r="E205" s="2">
        <f>VALUE(TRIM(MID(A205,76,14)))</f>
        <v>4101101</v>
      </c>
    </row>
    <row r="206" spans="1:5" x14ac:dyDescent="0.2">
      <c r="A206" t="s">
        <v>22</v>
      </c>
      <c r="B206" t="str">
        <f>MID(A206,56,4)</f>
        <v>2016</v>
      </c>
      <c r="C206" t="str">
        <f>MID(A206,3,50)</f>
        <v xml:space="preserve">17                                                </v>
      </c>
      <c r="D206" s="8">
        <f>VALUE(MID(A206,56,10))</f>
        <v>42479</v>
      </c>
      <c r="E206" s="2">
        <f>VALUE(TRIM(MID(A206,76,14)))</f>
        <v>4009640</v>
      </c>
    </row>
    <row r="207" spans="1:5" x14ac:dyDescent="0.2">
      <c r="A207" t="s">
        <v>143</v>
      </c>
      <c r="B207" t="str">
        <f>MID(A207,56,4)</f>
        <v>2019</v>
      </c>
      <c r="C207" t="str">
        <f>MID(A207,3,50)</f>
        <v xml:space="preserve">Club Penguin Rewritten (July 2019)                </v>
      </c>
      <c r="D207" s="8">
        <f>VALUE(MID(A207,56,10))</f>
        <v>43673</v>
      </c>
      <c r="E207" s="2">
        <f>VALUE(TRIM(MID(A207,76,14)))</f>
        <v>4007909</v>
      </c>
    </row>
    <row r="208" spans="1:5" x14ac:dyDescent="0.2">
      <c r="A208" t="s">
        <v>531</v>
      </c>
      <c r="B208" t="str">
        <f>MID(A208,56,4)</f>
        <v>2018</v>
      </c>
      <c r="C208" t="str">
        <f>MID(A208,3,50)</f>
        <v xml:space="preserve">Roll20                                            </v>
      </c>
      <c r="D208" s="8">
        <f>VALUE(MID(A208,56,10))</f>
        <v>43460</v>
      </c>
      <c r="E208" s="2">
        <f>VALUE(TRIM(MID(A208,76,14)))</f>
        <v>3994436</v>
      </c>
    </row>
    <row r="209" spans="1:5" x14ac:dyDescent="0.2">
      <c r="A209" t="s">
        <v>310</v>
      </c>
      <c r="B209" t="str">
        <f>MID(A209,56,4)</f>
        <v>2021</v>
      </c>
      <c r="C209" t="str">
        <f>MID(A209,3,50)</f>
        <v xml:space="preserve">IDC Games                                         </v>
      </c>
      <c r="D209" s="8">
        <f>VALUE(MID(A209,56,10))</f>
        <v>44270</v>
      </c>
      <c r="E209" s="2">
        <f>VALUE(TRIM(MID(A209,76,14)))</f>
        <v>3966871</v>
      </c>
    </row>
    <row r="210" spans="1:5" x14ac:dyDescent="0.2">
      <c r="A210" t="s">
        <v>678</v>
      </c>
      <c r="B210" t="str">
        <f>MID(A210,56,4)</f>
        <v>2020</v>
      </c>
      <c r="C210" t="str">
        <f>MID(A210,3,50)</f>
        <v xml:space="preserve">Wongnai                                           </v>
      </c>
      <c r="D210" s="8">
        <f>VALUE(MID(A210,56,10))</f>
        <v>44132</v>
      </c>
      <c r="E210" s="2">
        <f>VALUE(TRIM(MID(A210,76,14)))</f>
        <v>3924454</v>
      </c>
    </row>
    <row r="211" spans="1:5" x14ac:dyDescent="0.2">
      <c r="A211" t="s">
        <v>331</v>
      </c>
      <c r="B211" t="str">
        <f>MID(A211,56,4)</f>
        <v>2012</v>
      </c>
      <c r="C211" t="str">
        <f>MID(A211,3,50)</f>
        <v xml:space="preserve">JobStreet                                         </v>
      </c>
      <c r="D211" s="8">
        <f>VALUE(MID(A211,56,10))</f>
        <v>40975</v>
      </c>
      <c r="E211" s="2">
        <f>VALUE(TRIM(MID(A211,76,14)))</f>
        <v>3883455</v>
      </c>
    </row>
    <row r="212" spans="1:5" x14ac:dyDescent="0.2">
      <c r="A212" t="s">
        <v>39</v>
      </c>
      <c r="B212" t="str">
        <f>MID(A212,56,4)</f>
        <v>2015</v>
      </c>
      <c r="C212" t="str">
        <f>MID(A212,3,50)</f>
        <v xml:space="preserve">Adult FriendFinder (2015)                         </v>
      </c>
      <c r="D212" s="8">
        <f>VALUE(MID(A212,56,10))</f>
        <v>42145</v>
      </c>
      <c r="E212" s="2">
        <f>VALUE(TRIM(MID(A212,76,14)))</f>
        <v>3867997</v>
      </c>
    </row>
    <row r="213" spans="1:5" x14ac:dyDescent="0.2">
      <c r="A213" t="s">
        <v>105</v>
      </c>
      <c r="B213" t="str">
        <f>MID(A213,56,4)</f>
        <v>2018</v>
      </c>
      <c r="C213" t="str">
        <f>MID(A213,3,50)</f>
        <v xml:space="preserve">Bookmate                                          </v>
      </c>
      <c r="D213" s="8">
        <f>VALUE(MID(A213,56,10))</f>
        <v>43289</v>
      </c>
      <c r="E213" s="2">
        <f>VALUE(TRIM(MID(A213,76,14)))</f>
        <v>3830916</v>
      </c>
    </row>
    <row r="214" spans="1:5" x14ac:dyDescent="0.2">
      <c r="A214" t="s">
        <v>620</v>
      </c>
      <c r="B214" t="str">
        <f>MID(A214,56,4)</f>
        <v>2015</v>
      </c>
      <c r="C214" t="str">
        <f>MID(A214,3,50)</f>
        <v xml:space="preserve">Trillian                                          </v>
      </c>
      <c r="D214" s="8">
        <f>VALUE(MID(A214,56,10))</f>
        <v>42365</v>
      </c>
      <c r="E214" s="2">
        <f>VALUE(TRIM(MID(A214,76,14)))</f>
        <v>3827238</v>
      </c>
    </row>
    <row r="215" spans="1:5" x14ac:dyDescent="0.2">
      <c r="A215" t="s">
        <v>506</v>
      </c>
      <c r="B215" t="str">
        <f>MID(A215,56,4)</f>
        <v>2019</v>
      </c>
      <c r="C215" t="str">
        <f>MID(A215,3,50)</f>
        <v xml:space="preserve">Quidd                                             </v>
      </c>
      <c r="D215" s="8">
        <f>VALUE(MID(A215,56,10))</f>
        <v>43647</v>
      </c>
      <c r="E215" s="2">
        <f>VALUE(TRIM(MID(A215,76,14)))</f>
        <v>3805863</v>
      </c>
    </row>
    <row r="216" spans="1:5" x14ac:dyDescent="0.2">
      <c r="A216" t="s">
        <v>246</v>
      </c>
      <c r="B216" t="str">
        <f>MID(A216,56,4)</f>
        <v>2021</v>
      </c>
      <c r="C216" t="str">
        <f>MID(A216,3,50)</f>
        <v xml:space="preserve">FlexBooker                                        </v>
      </c>
      <c r="D216" s="8">
        <f>VALUE(MID(A216,56,10))</f>
        <v>44553</v>
      </c>
      <c r="E216" s="2">
        <f>VALUE(TRIM(MID(A216,76,14)))</f>
        <v>3756794</v>
      </c>
    </row>
    <row r="217" spans="1:5" x14ac:dyDescent="0.2">
      <c r="A217" t="s">
        <v>192</v>
      </c>
      <c r="B217" t="str">
        <f>MID(A217,56,4)</f>
        <v>2020</v>
      </c>
      <c r="C217" t="str">
        <f>MID(A217,3,50)</f>
        <v xml:space="preserve">DriveSure                                         </v>
      </c>
      <c r="D217" s="8">
        <f>VALUE(MID(A217,56,10))</f>
        <v>44184</v>
      </c>
      <c r="E217" s="2">
        <f>VALUE(TRIM(MID(A217,76,14)))</f>
        <v>3675099</v>
      </c>
    </row>
    <row r="218" spans="1:5" x14ac:dyDescent="0.2">
      <c r="A218" t="s">
        <v>355</v>
      </c>
      <c r="B218" t="str">
        <f>MID(A218,56,4)</f>
        <v>2019</v>
      </c>
      <c r="C218" t="str">
        <f>MID(A218,3,50)</f>
        <v xml:space="preserve">Lifebear                                          </v>
      </c>
      <c r="D218" s="8">
        <f>VALUE(MID(A218,56,10))</f>
        <v>43524</v>
      </c>
      <c r="E218" s="2">
        <f>VALUE(TRIM(MID(A218,76,14)))</f>
        <v>3670561</v>
      </c>
    </row>
    <row r="219" spans="1:5" x14ac:dyDescent="0.2">
      <c r="A219" t="s">
        <v>434</v>
      </c>
      <c r="B219" t="str">
        <f>MID(A219,56,4)</f>
        <v>2010</v>
      </c>
      <c r="C219" t="str">
        <f>MID(A219,3,50)</f>
        <v xml:space="preserve">Neteller                                          </v>
      </c>
      <c r="D219" s="8">
        <f>VALUE(MID(A219,56,10))</f>
        <v>40315</v>
      </c>
      <c r="E219" s="2">
        <f>VALUE(TRIM(MID(A219,76,14)))</f>
        <v>3619948</v>
      </c>
    </row>
    <row r="220" spans="1:5" x14ac:dyDescent="0.2">
      <c r="A220" t="s">
        <v>702</v>
      </c>
      <c r="B220" t="str">
        <f>MID(A220,56,4)</f>
        <v>2018</v>
      </c>
      <c r="C220" t="str">
        <f>MID(A220,3,50)</f>
        <v xml:space="preserve">Zoomcar                                           </v>
      </c>
      <c r="D220" s="8">
        <f>VALUE(MID(A220,56,10))</f>
        <v>43282</v>
      </c>
      <c r="E220" s="2">
        <f>VALUE(TRIM(MID(A220,76,14)))</f>
        <v>3589795</v>
      </c>
    </row>
    <row r="221" spans="1:5" x14ac:dyDescent="0.2">
      <c r="A221" t="s">
        <v>410</v>
      </c>
      <c r="B221" t="str">
        <f>MID(A221,56,4)</f>
        <v>2020</v>
      </c>
      <c r="C221" t="str">
        <f>MID(A221,3,50)</f>
        <v xml:space="preserve">MobiFriends                                       </v>
      </c>
      <c r="D221" s="8">
        <f>VALUE(MID(A221,56,10))</f>
        <v>43836</v>
      </c>
      <c r="E221" s="2">
        <f>VALUE(TRIM(MID(A221,76,14)))</f>
        <v>3512952</v>
      </c>
    </row>
    <row r="222" spans="1:5" x14ac:dyDescent="0.2">
      <c r="A222" t="s">
        <v>431</v>
      </c>
      <c r="B222" t="str">
        <f>MID(A222,56,4)</f>
        <v>2016</v>
      </c>
      <c r="C222" t="str">
        <f>MID(A222,3,50)</f>
        <v xml:space="preserve">NemoWeb                                           </v>
      </c>
      <c r="D222" s="8">
        <f>VALUE(MID(A222,56,10))</f>
        <v>42617</v>
      </c>
      <c r="E222" s="2">
        <f>VALUE(TRIM(MID(A222,76,14)))</f>
        <v>3472916</v>
      </c>
    </row>
    <row r="223" spans="1:5" x14ac:dyDescent="0.2">
      <c r="A223" t="s">
        <v>199</v>
      </c>
      <c r="B223" t="str">
        <f>MID(A223,56,4)</f>
        <v>2020</v>
      </c>
      <c r="C223" t="str">
        <f>MID(A223,3,50)</f>
        <v xml:space="preserve">Dunzo                                             </v>
      </c>
      <c r="D223" s="8">
        <f>VALUE(MID(A223,56,10))</f>
        <v>44001</v>
      </c>
      <c r="E223" s="2">
        <f>VALUE(TRIM(MID(A223,76,14)))</f>
        <v>3465259</v>
      </c>
    </row>
    <row r="224" spans="1:5" x14ac:dyDescent="0.2">
      <c r="A224" t="s">
        <v>323</v>
      </c>
      <c r="B224" t="str">
        <f>MID(A224,56,4)</f>
        <v>2015</v>
      </c>
      <c r="C224" t="str">
        <f>MID(A224,3,50)</f>
        <v xml:space="preserve">InterPals                                         </v>
      </c>
      <c r="D224" s="8">
        <f>VALUE(MID(A224,56,10))</f>
        <v>42312</v>
      </c>
      <c r="E224" s="2">
        <f>VALUE(TRIM(MID(A224,76,14)))</f>
        <v>3439414</v>
      </c>
    </row>
    <row r="225" spans="1:5" x14ac:dyDescent="0.2">
      <c r="A225" t="s">
        <v>278</v>
      </c>
      <c r="B225" t="str">
        <f>MID(A225,56,4)</f>
        <v>2015</v>
      </c>
      <c r="C225" t="str">
        <f>MID(A225,3,50)</f>
        <v xml:space="preserve">Go Games                                          </v>
      </c>
      <c r="D225" s="8">
        <f>VALUE(MID(A225,56,10))</f>
        <v>42301</v>
      </c>
      <c r="E225" s="2">
        <f>VALUE(TRIM(MID(A225,76,14)))</f>
        <v>3430083</v>
      </c>
    </row>
    <row r="226" spans="1:5" x14ac:dyDescent="0.2">
      <c r="A226" t="s">
        <v>315</v>
      </c>
      <c r="B226" t="str">
        <f>MID(A226,56,4)</f>
        <v>2022</v>
      </c>
      <c r="C226" t="str">
        <f>MID(A226,3,50)</f>
        <v xml:space="preserve">iMenu360                                          </v>
      </c>
      <c r="D226" s="8">
        <f>VALUE(MID(A226,56,10))</f>
        <v>44784</v>
      </c>
      <c r="E226" s="2">
        <f>VALUE(TRIM(MID(A226,76,14)))</f>
        <v>3425860</v>
      </c>
    </row>
    <row r="227" spans="1:5" x14ac:dyDescent="0.2">
      <c r="A227" t="s">
        <v>469</v>
      </c>
      <c r="B227" t="str">
        <f>MID(A227,56,4)</f>
        <v>2020</v>
      </c>
      <c r="C227" t="str">
        <f>MID(A227,3,50)</f>
        <v xml:space="preserve">Paytm                                             </v>
      </c>
      <c r="D227" s="8">
        <f>VALUE(MID(A227,56,10))</f>
        <v>44073</v>
      </c>
      <c r="E227" s="2">
        <f>VALUE(TRIM(MID(A227,76,14)))</f>
        <v>3395101</v>
      </c>
    </row>
    <row r="228" spans="1:5" x14ac:dyDescent="0.2">
      <c r="A228" t="s">
        <v>365</v>
      </c>
      <c r="B228" t="str">
        <f>MID(A228,56,4)</f>
        <v>2020</v>
      </c>
      <c r="C228" t="str">
        <f>MID(A228,3,50)</f>
        <v xml:space="preserve">LiveAuctioneers                                   </v>
      </c>
      <c r="D228" s="8">
        <f>VALUE(MID(A228,56,10))</f>
        <v>44001</v>
      </c>
      <c r="E228" s="2">
        <f>VALUE(TRIM(MID(A228,76,14)))</f>
        <v>3385862</v>
      </c>
    </row>
    <row r="229" spans="1:5" x14ac:dyDescent="0.2">
      <c r="A229" t="s">
        <v>185</v>
      </c>
      <c r="B229" t="str">
        <f>MID(A229,56,4)</f>
        <v>2016</v>
      </c>
      <c r="C229" t="str">
        <f>MID(A229,3,50)</f>
        <v xml:space="preserve">DLH.net                                           </v>
      </c>
      <c r="D229" s="8">
        <f>VALUE(MID(A229,56,10))</f>
        <v>42582</v>
      </c>
      <c r="E229" s="2">
        <f>VALUE(TRIM(MID(A229,76,14)))</f>
        <v>3264710</v>
      </c>
    </row>
    <row r="230" spans="1:5" x14ac:dyDescent="0.2">
      <c r="A230" t="s">
        <v>483</v>
      </c>
      <c r="B230" t="str">
        <f>MID(A230,56,4)</f>
        <v>2018</v>
      </c>
      <c r="C230" t="str">
        <f>MID(A230,3,50)</f>
        <v xml:space="preserve">Pluto TV                                          </v>
      </c>
      <c r="D230" s="8">
        <f>VALUE(MID(A230,56,10))</f>
        <v>43385</v>
      </c>
      <c r="E230" s="2">
        <f>VALUE(TRIM(MID(A230,76,14)))</f>
        <v>3225080</v>
      </c>
    </row>
    <row r="231" spans="1:5" x14ac:dyDescent="0.2">
      <c r="A231" t="s">
        <v>417</v>
      </c>
      <c r="B231" t="str">
        <f>MID(A231,56,4)</f>
        <v>2015</v>
      </c>
      <c r="C231" t="str">
        <f>MID(A231,3,50)</f>
        <v xml:space="preserve">MPGH                                              </v>
      </c>
      <c r="D231" s="8">
        <f>VALUE(MID(A231,56,10))</f>
        <v>42299</v>
      </c>
      <c r="E231" s="2">
        <f>VALUE(TRIM(MID(A231,76,14)))</f>
        <v>3122898</v>
      </c>
    </row>
    <row r="232" spans="1:5" x14ac:dyDescent="0.2">
      <c r="A232" t="s">
        <v>146</v>
      </c>
      <c r="B232" t="str">
        <f>MID(A232,56,4)</f>
        <v>2021</v>
      </c>
      <c r="C232" t="str">
        <f>MID(A232,3,50)</f>
        <v xml:space="preserve">CoinMarketCap                                     </v>
      </c>
      <c r="D232" s="8">
        <f>VALUE(MID(A232,56,10))</f>
        <v>44481</v>
      </c>
      <c r="E232" s="2">
        <f>VALUE(TRIM(MID(A232,76,14)))</f>
        <v>3117548</v>
      </c>
    </row>
    <row r="233" spans="1:5" x14ac:dyDescent="0.2">
      <c r="A233" t="s">
        <v>401</v>
      </c>
      <c r="B233" t="str">
        <f>MID(A233,56,4)</f>
        <v>2019</v>
      </c>
      <c r="C233" t="str">
        <f>MID(A233,3,50)</f>
        <v xml:space="preserve">MGM Resorts                                       </v>
      </c>
      <c r="D233" s="8">
        <f>VALUE(MID(A233,56,10))</f>
        <v>43671</v>
      </c>
      <c r="E233" s="2">
        <f>VALUE(TRIM(MID(A233,76,14)))</f>
        <v>3081321</v>
      </c>
    </row>
    <row r="234" spans="1:5" x14ac:dyDescent="0.2">
      <c r="A234" t="s">
        <v>322</v>
      </c>
      <c r="B234" t="str">
        <f>MID(A234,56,4)</f>
        <v>2019</v>
      </c>
      <c r="C234" t="str">
        <f>MID(A234,3,50)</f>
        <v xml:space="preserve">Intelimost                                        </v>
      </c>
      <c r="D234" s="8">
        <f>VALUE(MID(A234,56,10))</f>
        <v>43534</v>
      </c>
      <c r="E234" s="2">
        <f>VALUE(TRIM(MID(A234,76,14)))</f>
        <v>3073409</v>
      </c>
    </row>
    <row r="235" spans="1:5" x14ac:dyDescent="0.2">
      <c r="A235" t="s">
        <v>386</v>
      </c>
      <c r="B235" t="str">
        <f>MID(A235,56,4)</f>
        <v>2021</v>
      </c>
      <c r="C235" t="str">
        <f>MID(A235,3,50)</f>
        <v xml:space="preserve">MangaDex                                          </v>
      </c>
      <c r="D235" s="8">
        <f>VALUE(MID(A235,56,10))</f>
        <v>44277</v>
      </c>
      <c r="E235" s="2">
        <f>VALUE(TRIM(MID(A235,76,14)))</f>
        <v>2987329</v>
      </c>
    </row>
    <row r="236" spans="1:5" x14ac:dyDescent="0.2">
      <c r="A236" t="s">
        <v>688</v>
      </c>
      <c r="B236" t="str">
        <f>MID(A236,56,4)</f>
        <v>2013</v>
      </c>
      <c r="C236" t="str">
        <f>MID(A236,3,50)</f>
        <v xml:space="preserve">XSplit                                            </v>
      </c>
      <c r="D236" s="8">
        <f>VALUE(MID(A236,56,10))</f>
        <v>41585</v>
      </c>
      <c r="E236" s="2">
        <f>VALUE(TRIM(MID(A236,76,14)))</f>
        <v>2983472</v>
      </c>
    </row>
    <row r="237" spans="1:5" x14ac:dyDescent="0.2">
      <c r="A237" t="s">
        <v>175</v>
      </c>
      <c r="B237" t="str">
        <f>MID(A237,56,4)</f>
        <v>2020</v>
      </c>
      <c r="C237" t="str">
        <f>MID(A237,3,50)</f>
        <v xml:space="preserve">Dave                                              </v>
      </c>
      <c r="D237" s="8">
        <f>VALUE(MID(A237,56,10))</f>
        <v>44010</v>
      </c>
      <c r="E237" s="2">
        <f>VALUE(TRIM(MID(A237,76,14)))</f>
        <v>2964182</v>
      </c>
    </row>
    <row r="238" spans="1:5" x14ac:dyDescent="0.2">
      <c r="A238" t="s">
        <v>677</v>
      </c>
      <c r="B238" t="str">
        <f>MID(A238,56,4)</f>
        <v>2020</v>
      </c>
      <c r="C238" t="str">
        <f>MID(A238,3,50)</f>
        <v xml:space="preserve">WiziShop                                          </v>
      </c>
      <c r="D238" s="8">
        <f>VALUE(MID(A238,56,10))</f>
        <v>44026</v>
      </c>
      <c r="E238" s="2">
        <f>VALUE(TRIM(MID(A238,76,14)))</f>
        <v>2856769</v>
      </c>
    </row>
    <row r="239" spans="1:5" x14ac:dyDescent="0.2">
      <c r="A239" t="s">
        <v>102</v>
      </c>
      <c r="B239" t="str">
        <f>MID(A239,56,4)</f>
        <v>2020</v>
      </c>
      <c r="C239" t="str">
        <f>MID(A239,3,50)</f>
        <v xml:space="preserve">Bonobos                                           </v>
      </c>
      <c r="D239" s="8">
        <f>VALUE(MID(A239,56,10))</f>
        <v>44057</v>
      </c>
      <c r="E239" s="2">
        <f>VALUE(TRIM(MID(A239,76,14)))</f>
        <v>2811929</v>
      </c>
    </row>
    <row r="240" spans="1:5" x14ac:dyDescent="0.2">
      <c r="A240" t="s">
        <v>202</v>
      </c>
      <c r="B240" t="str">
        <f>MID(A240,56,4)</f>
        <v>2018</v>
      </c>
      <c r="C240" t="str">
        <f>MID(A240,3,50)</f>
        <v xml:space="preserve">Eatigo                                            </v>
      </c>
      <c r="D240" s="8">
        <f>VALUE(MID(A240,56,10))</f>
        <v>43389</v>
      </c>
      <c r="E240" s="2">
        <f>VALUE(TRIM(MID(A240,76,14)))</f>
        <v>2789609</v>
      </c>
    </row>
    <row r="241" spans="1:5" x14ac:dyDescent="0.2">
      <c r="A241" t="s">
        <v>70</v>
      </c>
      <c r="B241" t="str">
        <f>MID(A241,56,4)</f>
        <v>2019</v>
      </c>
      <c r="C241" t="str">
        <f>MID(A241,3,50)</f>
        <v xml:space="preserve">Audi                                              </v>
      </c>
      <c r="D241" s="8">
        <f>VALUE(MID(A241,56,10))</f>
        <v>43691</v>
      </c>
      <c r="E241" s="2">
        <f>VALUE(TRIM(MID(A241,76,14)))</f>
        <v>2743539</v>
      </c>
    </row>
    <row r="242" spans="1:5" x14ac:dyDescent="0.2">
      <c r="A242" t="s">
        <v>628</v>
      </c>
      <c r="B242" t="str">
        <f>MID(A242,56,4)</f>
        <v>2016</v>
      </c>
      <c r="C242" t="str">
        <f>MID(A242,3,50)</f>
        <v xml:space="preserve">Uiggy                                             </v>
      </c>
      <c r="D242" s="8">
        <f>VALUE(MID(A242,56,10))</f>
        <v>42522</v>
      </c>
      <c r="E242" s="2">
        <f>VALUE(TRIM(MID(A242,76,14)))</f>
        <v>2682650</v>
      </c>
    </row>
    <row r="243" spans="1:5" x14ac:dyDescent="0.2">
      <c r="A243" t="s">
        <v>409</v>
      </c>
      <c r="B243" t="str">
        <f>MID(A243,56,4)</f>
        <v>2020</v>
      </c>
      <c r="C243" t="str">
        <f>MID(A243,3,50)</f>
        <v xml:space="preserve">MMG Fusion                                        </v>
      </c>
      <c r="D243" s="8">
        <f>VALUE(MID(A243,56,10))</f>
        <v>44185</v>
      </c>
      <c r="E243" s="2">
        <f>VALUE(TRIM(MID(A243,76,14)))</f>
        <v>2660295</v>
      </c>
    </row>
    <row r="244" spans="1:5" x14ac:dyDescent="0.2">
      <c r="A244" t="s">
        <v>200</v>
      </c>
      <c r="B244" t="str">
        <f>MID(A244,56,4)</f>
        <v>2011</v>
      </c>
      <c r="C244" t="str">
        <f>MID(A244,3,50)</f>
        <v xml:space="preserve">Duowan.com                                        </v>
      </c>
      <c r="D244" s="8">
        <f>VALUE(MID(A244,56,10))</f>
        <v>40544</v>
      </c>
      <c r="E244" s="2">
        <f>VALUE(TRIM(MID(A244,76,14)))</f>
        <v>2639894</v>
      </c>
    </row>
    <row r="245" spans="1:5" x14ac:dyDescent="0.2">
      <c r="A245" t="s">
        <v>119</v>
      </c>
      <c r="B245" t="str">
        <f>MID(A245,56,4)</f>
        <v>2014</v>
      </c>
      <c r="C245" t="str">
        <f>MID(A245,3,50)</f>
        <v xml:space="preserve">CafeMom                                           </v>
      </c>
      <c r="D245" s="8">
        <f>VALUE(MID(A245,56,10))</f>
        <v>41739</v>
      </c>
      <c r="E245" s="2">
        <f>VALUE(TRIM(MID(A245,76,14)))</f>
        <v>2628148</v>
      </c>
    </row>
    <row r="246" spans="1:5" x14ac:dyDescent="0.2">
      <c r="A246" t="s">
        <v>157</v>
      </c>
      <c r="B246" t="str">
        <f>MID(A246,56,4)</f>
        <v>2022</v>
      </c>
      <c r="C246" t="str">
        <f>MID(A246,3,50)</f>
        <v xml:space="preserve">CraftRise                                         </v>
      </c>
      <c r="D246" s="8">
        <f>VALUE(MID(A246,56,10))</f>
        <v>44625</v>
      </c>
      <c r="E246" s="2">
        <f>VALUE(TRIM(MID(A246,76,14)))</f>
        <v>2532527</v>
      </c>
    </row>
    <row r="247" spans="1:5" x14ac:dyDescent="0.2">
      <c r="A247" t="s">
        <v>130</v>
      </c>
      <c r="B247" t="str">
        <f>MID(A247,56,4)</f>
        <v>2020</v>
      </c>
      <c r="C247" t="str">
        <f>MID(A247,3,50)</f>
        <v xml:space="preserve">Chatbooks                                         </v>
      </c>
      <c r="D247" s="8">
        <f>VALUE(MID(A247,56,10))</f>
        <v>43916</v>
      </c>
      <c r="E247" s="2">
        <f>VALUE(TRIM(MID(A247,76,14)))</f>
        <v>2520441</v>
      </c>
    </row>
    <row r="248" spans="1:5" x14ac:dyDescent="0.2">
      <c r="A248" t="s">
        <v>257</v>
      </c>
      <c r="B248" t="str">
        <f>MID(A248,56,4)</f>
        <v>2016</v>
      </c>
      <c r="C248" t="str">
        <f>MID(A248,3,50)</f>
        <v xml:space="preserve">Funimation                                        </v>
      </c>
      <c r="D248" s="8">
        <f>VALUE(MID(A248,56,10))</f>
        <v>42552</v>
      </c>
      <c r="E248" s="2">
        <f>VALUE(TRIM(MID(A248,76,14)))</f>
        <v>2491103</v>
      </c>
    </row>
    <row r="249" spans="1:5" x14ac:dyDescent="0.2">
      <c r="A249" t="s">
        <v>268</v>
      </c>
      <c r="B249" t="str">
        <f>MID(A249,56,4)</f>
        <v>2017</v>
      </c>
      <c r="C249" t="str">
        <f>MID(A249,3,50)</f>
        <v xml:space="preserve">Ge.tt                                             </v>
      </c>
      <c r="D249" s="8">
        <f>VALUE(MID(A249,56,10))</f>
        <v>42859</v>
      </c>
      <c r="E249" s="2">
        <f>VALUE(TRIM(MID(A249,76,14)))</f>
        <v>2481121</v>
      </c>
    </row>
    <row r="250" spans="1:5" x14ac:dyDescent="0.2">
      <c r="A250" t="s">
        <v>193</v>
      </c>
      <c r="B250" t="str">
        <f>MID(A250,56,4)</f>
        <v>2020</v>
      </c>
      <c r="C250" t="str">
        <f>MID(A250,3,50)</f>
        <v xml:space="preserve">Drizly                                            </v>
      </c>
      <c r="D250" s="8">
        <f>VALUE(MID(A250,56,10))</f>
        <v>44014</v>
      </c>
      <c r="E250" s="2">
        <f>VALUE(TRIM(MID(A250,76,14)))</f>
        <v>2479044</v>
      </c>
    </row>
    <row r="251" spans="1:5" x14ac:dyDescent="0.2">
      <c r="A251" t="s">
        <v>415</v>
      </c>
      <c r="B251" t="str">
        <f>MID(A251,56,4)</f>
        <v>2018</v>
      </c>
      <c r="C251" t="str">
        <f>MID(A251,3,50)</f>
        <v xml:space="preserve">Morele.net                                        </v>
      </c>
      <c r="D251" s="8">
        <f>VALUE(MID(A251,56,10))</f>
        <v>43383</v>
      </c>
      <c r="E251" s="2">
        <f>VALUE(TRIM(MID(A251,76,14)))</f>
        <v>2467304</v>
      </c>
    </row>
    <row r="252" spans="1:5" x14ac:dyDescent="0.2">
      <c r="A252" t="s">
        <v>235</v>
      </c>
      <c r="B252" t="str">
        <f>MID(A252,56,4)</f>
        <v>2017</v>
      </c>
      <c r="C252" t="str">
        <f>MID(A252,3,50)</f>
        <v xml:space="preserve">Factual                                           </v>
      </c>
      <c r="D252" s="8">
        <f>VALUE(MID(A252,56,10))</f>
        <v>42816</v>
      </c>
      <c r="E252" s="2">
        <f>VALUE(TRIM(MID(A252,76,14)))</f>
        <v>2461696</v>
      </c>
    </row>
    <row r="253" spans="1:5" x14ac:dyDescent="0.2">
      <c r="A253" t="s">
        <v>324</v>
      </c>
      <c r="B253" t="str">
        <f>MID(A253,56,4)</f>
        <v>2015</v>
      </c>
      <c r="C253" t="str">
        <f>MID(A253,3,50)</f>
        <v xml:space="preserve">iPmart                                            </v>
      </c>
      <c r="D253" s="8">
        <f>VALUE(MID(A253,56,10))</f>
        <v>42186</v>
      </c>
      <c r="E253" s="2">
        <f>VALUE(TRIM(MID(A253,76,14)))</f>
        <v>2460787</v>
      </c>
    </row>
    <row r="254" spans="1:5" x14ac:dyDescent="0.2">
      <c r="A254" t="s">
        <v>536</v>
      </c>
      <c r="B254" t="str">
        <f>MID(A254,56,4)</f>
        <v>2018</v>
      </c>
      <c r="C254" t="str">
        <f>MID(A254,3,50)</f>
        <v xml:space="preserve">SaverSpy                                          </v>
      </c>
      <c r="D254" s="8">
        <f>VALUE(MID(A254,56,10))</f>
        <v>43361</v>
      </c>
      <c r="E254" s="2">
        <f>VALUE(TRIM(MID(A254,76,14)))</f>
        <v>2457420</v>
      </c>
    </row>
    <row r="255" spans="1:5" x14ac:dyDescent="0.2">
      <c r="A255" t="s">
        <v>140</v>
      </c>
      <c r="B255" t="str">
        <f>MID(A255,56,4)</f>
        <v>2016</v>
      </c>
      <c r="C255" t="str">
        <f>MID(A255,3,50)</f>
        <v xml:space="preserve">ClixSense                                         </v>
      </c>
      <c r="D255" s="8">
        <f>VALUE(MID(A255,56,10))</f>
        <v>42617</v>
      </c>
      <c r="E255" s="2">
        <f>VALUE(TRIM(MID(A255,76,14)))</f>
        <v>2424784</v>
      </c>
    </row>
    <row r="256" spans="1:5" x14ac:dyDescent="0.2">
      <c r="A256" t="s">
        <v>275</v>
      </c>
      <c r="B256" t="str">
        <f>MID(A256,56,4)</f>
        <v>2022</v>
      </c>
      <c r="C256" t="str">
        <f>MID(A256,3,50)</f>
        <v xml:space="preserve">GGCorp                                            </v>
      </c>
      <c r="D256" s="8">
        <f>VALUE(MID(A256,56,10))</f>
        <v>44784</v>
      </c>
      <c r="E256" s="2">
        <f>VALUE(TRIM(MID(A256,76,14)))</f>
        <v>2376330</v>
      </c>
    </row>
    <row r="257" spans="1:5" x14ac:dyDescent="0.2">
      <c r="A257" t="s">
        <v>240</v>
      </c>
      <c r="B257" t="str">
        <f>MID(A257,56,4)</f>
        <v>2016</v>
      </c>
      <c r="C257" t="str">
        <f>MID(A257,3,50)</f>
        <v xml:space="preserve">FashionFantasyGame                                </v>
      </c>
      <c r="D257" s="8">
        <f>VALUE(MID(A257,56,10))</f>
        <v>42705</v>
      </c>
      <c r="E257" s="2">
        <f>VALUE(TRIM(MID(A257,76,14)))</f>
        <v>2357872</v>
      </c>
    </row>
    <row r="258" spans="1:5" x14ac:dyDescent="0.2">
      <c r="A258" t="s">
        <v>277</v>
      </c>
      <c r="B258" t="str">
        <f>MID(A258,56,4)</f>
        <v>2020</v>
      </c>
      <c r="C258" t="str">
        <f>MID(A258,3,50)</f>
        <v xml:space="preserve">Glofox                                            </v>
      </c>
      <c r="D258" s="8">
        <f>VALUE(MID(A258,56,10))</f>
        <v>43917</v>
      </c>
      <c r="E258" s="2">
        <f>VALUE(TRIM(MID(A258,76,14)))</f>
        <v>2330735</v>
      </c>
    </row>
    <row r="259" spans="1:5" x14ac:dyDescent="0.2">
      <c r="A259" t="s">
        <v>466</v>
      </c>
      <c r="B259" t="str">
        <f>MID(A259,56,4)</f>
        <v>2015</v>
      </c>
      <c r="C259" t="str">
        <f>MID(A259,3,50)</f>
        <v xml:space="preserve">Patreon                                           </v>
      </c>
      <c r="D259" s="8">
        <f>VALUE(MID(A259,56,10))</f>
        <v>42278</v>
      </c>
      <c r="E259" s="2">
        <f>VALUE(TRIM(MID(A259,76,14)))</f>
        <v>2330382</v>
      </c>
    </row>
    <row r="260" spans="1:5" x14ac:dyDescent="0.2">
      <c r="A260" t="s">
        <v>206</v>
      </c>
      <c r="B260" t="str">
        <f>MID(A260,56,4)</f>
        <v>2018</v>
      </c>
      <c r="C260" t="str">
        <f>MID(A260,3,50)</f>
        <v xml:space="preserve">Elanic                                            </v>
      </c>
      <c r="D260" s="8">
        <f>VALUE(MID(A260,56,10))</f>
        <v>43101</v>
      </c>
      <c r="E260" s="2">
        <f>VALUE(TRIM(MID(A260,76,14)))</f>
        <v>2325283</v>
      </c>
    </row>
    <row r="261" spans="1:5" x14ac:dyDescent="0.2">
      <c r="A261" t="s">
        <v>392</v>
      </c>
      <c r="B261" t="str">
        <f>MID(A261,56,4)</f>
        <v>2017</v>
      </c>
      <c r="C261" t="str">
        <f>MID(A261,3,50)</f>
        <v xml:space="preserve">Master Deeds                                      </v>
      </c>
      <c r="D261" s="8">
        <f>VALUE(MID(A261,56,10))</f>
        <v>42808</v>
      </c>
      <c r="E261" s="2">
        <f>VALUE(TRIM(MID(A261,76,14)))</f>
        <v>2257930</v>
      </c>
    </row>
    <row r="262" spans="1:5" x14ac:dyDescent="0.2">
      <c r="A262" t="s">
        <v>675</v>
      </c>
      <c r="B262" t="str">
        <f>MID(A262,56,4)</f>
        <v>2016</v>
      </c>
      <c r="C262" t="str">
        <f>MID(A262,3,50)</f>
        <v xml:space="preserve">Wishbone (2016)                                   </v>
      </c>
      <c r="D262" s="8">
        <f>VALUE(MID(A262,56,10))</f>
        <v>42589</v>
      </c>
      <c r="E262" s="2">
        <f>VALUE(TRIM(MID(A262,76,14)))</f>
        <v>2247314</v>
      </c>
    </row>
    <row r="263" spans="1:5" x14ac:dyDescent="0.2">
      <c r="A263" t="s">
        <v>84</v>
      </c>
      <c r="B263" t="str">
        <f>MID(A263,56,4)</f>
        <v>2017</v>
      </c>
      <c r="C263" t="str">
        <f>MID(A263,3,50)</f>
        <v xml:space="preserve">Bell (2017 breach)                                </v>
      </c>
      <c r="D263" s="8">
        <f>VALUE(MID(A263,56,10))</f>
        <v>42870</v>
      </c>
      <c r="E263" s="2">
        <f>VALUE(TRIM(MID(A263,76,14)))</f>
        <v>2231256</v>
      </c>
    </row>
    <row r="264" spans="1:5" x14ac:dyDescent="0.2">
      <c r="A264" t="s">
        <v>571</v>
      </c>
      <c r="B264" t="str">
        <f>MID(A264,56,4)</f>
        <v>2019</v>
      </c>
      <c r="C264" t="str">
        <f>MID(A264,3,50)</f>
        <v xml:space="preserve">StarTribune                                       </v>
      </c>
      <c r="D264" s="8">
        <f>VALUE(MID(A264,56,10))</f>
        <v>43748</v>
      </c>
      <c r="E264" s="2">
        <f>VALUE(TRIM(MID(A264,76,14)))</f>
        <v>2192857</v>
      </c>
    </row>
    <row r="265" spans="1:5" x14ac:dyDescent="0.2">
      <c r="A265" t="s">
        <v>311</v>
      </c>
      <c r="B265" t="str">
        <f>MID(A265,56,4)</f>
        <v>2016</v>
      </c>
      <c r="C265" t="str">
        <f>MID(A265,3,50)</f>
        <v xml:space="preserve">i-Dressup                                         </v>
      </c>
      <c r="D265" s="8">
        <f>VALUE(MID(A265,56,10))</f>
        <v>42566</v>
      </c>
      <c r="E265" s="2">
        <f>VALUE(TRIM(MID(A265,76,14)))</f>
        <v>2191565</v>
      </c>
    </row>
    <row r="266" spans="1:5" x14ac:dyDescent="0.2">
      <c r="A266" t="s">
        <v>522</v>
      </c>
      <c r="B266" t="str">
        <f>MID(A266,56,4)</f>
        <v>2023</v>
      </c>
      <c r="C266" s="6" t="str">
        <f>MID(A266,3,50)</f>
        <v xml:space="preserve">RentoMojo                                         </v>
      </c>
      <c r="D266" s="9">
        <f>VALUE(MID(A266,56,10))</f>
        <v>45031</v>
      </c>
      <c r="E266" s="10">
        <f>VALUE(TRIM(MID(A266,76,14)))</f>
        <v>2185697</v>
      </c>
    </row>
    <row r="267" spans="1:5" x14ac:dyDescent="0.2">
      <c r="A267" t="s">
        <v>497</v>
      </c>
      <c r="B267" t="str">
        <f>MID(A267,56,4)</f>
        <v>2018</v>
      </c>
      <c r="C267" t="str">
        <f>MID(A267,3,50)</f>
        <v xml:space="preserve">PropTiger                                         </v>
      </c>
      <c r="D267" s="8">
        <f>VALUE(MID(A267,56,10))</f>
        <v>43130</v>
      </c>
      <c r="E267" s="2">
        <f>VALUE(TRIM(MID(A267,76,14)))</f>
        <v>2156921</v>
      </c>
    </row>
    <row r="268" spans="1:5" x14ac:dyDescent="0.2">
      <c r="A268" t="s">
        <v>280</v>
      </c>
      <c r="B268" t="str">
        <f>MID(A268,56,4)</f>
        <v>2007</v>
      </c>
      <c r="C268" t="str">
        <f>MID(A268,3,50)</f>
        <v xml:space="preserve">gPotato                                           </v>
      </c>
      <c r="D268" s="8">
        <f>VALUE(MID(A268,56,10))</f>
        <v>39275</v>
      </c>
      <c r="E268" s="2">
        <f>VALUE(TRIM(MID(A268,76,14)))</f>
        <v>2136520</v>
      </c>
    </row>
    <row r="269" spans="1:5" x14ac:dyDescent="0.2">
      <c r="A269" t="s">
        <v>79</v>
      </c>
      <c r="B269" t="str">
        <f>MID(A269,56,4)</f>
        <v>2014</v>
      </c>
      <c r="C269" t="str">
        <f>MID(A269,3,50)</f>
        <v xml:space="preserve">Banorte                                           </v>
      </c>
      <c r="D269" s="8">
        <f>VALUE(MID(A269,56,10))</f>
        <v>41869</v>
      </c>
      <c r="E269" s="2">
        <f>VALUE(TRIM(MID(A269,76,14)))</f>
        <v>2107000</v>
      </c>
    </row>
    <row r="270" spans="1:5" x14ac:dyDescent="0.2">
      <c r="A270" t="s">
        <v>597</v>
      </c>
      <c r="B270" t="str">
        <f>MID(A270,56,4)</f>
        <v>2023</v>
      </c>
      <c r="C270" s="6" t="str">
        <f>MID(A270,3,50)</f>
        <v xml:space="preserve">Terravision                                       </v>
      </c>
      <c r="D270" s="9">
        <f>VALUE(MID(A270,56,10))</f>
        <v>44958</v>
      </c>
      <c r="E270" s="10">
        <f>VALUE(TRIM(MID(A270,76,14)))</f>
        <v>2075625</v>
      </c>
    </row>
    <row r="271" spans="1:5" x14ac:dyDescent="0.2">
      <c r="A271" t="s">
        <v>264</v>
      </c>
      <c r="B271" t="str">
        <f>MID(A271,56,4)</f>
        <v>2015</v>
      </c>
      <c r="C271" t="str">
        <f>MID(A271,3,50)</f>
        <v xml:space="preserve">GameTuts                                          </v>
      </c>
      <c r="D271" s="8">
        <f>VALUE(MID(A271,56,10))</f>
        <v>42064</v>
      </c>
      <c r="E271" s="2">
        <f>VALUE(TRIM(MID(A271,76,14)))</f>
        <v>2064274</v>
      </c>
    </row>
    <row r="272" spans="1:5" x14ac:dyDescent="0.2">
      <c r="A272" t="s">
        <v>543</v>
      </c>
      <c r="B272" t="str">
        <f>MID(A272,56,4)</f>
        <v>2016</v>
      </c>
      <c r="C272" t="str">
        <f>MID(A272,3,50)</f>
        <v xml:space="preserve">Shadi.com                                         </v>
      </c>
      <c r="D272" s="8">
        <f>VALUE(MID(A272,56,10))</f>
        <v>42560</v>
      </c>
      <c r="E272" s="2">
        <f>VALUE(TRIM(MID(A272,76,14)))</f>
        <v>2021984</v>
      </c>
    </row>
    <row r="273" spans="1:5" x14ac:dyDescent="0.2">
      <c r="A273" t="s">
        <v>656</v>
      </c>
      <c r="B273" t="str">
        <f>MID(A273,56,4)</f>
        <v>2016</v>
      </c>
      <c r="C273" t="str">
        <f>MID(A273,3,50)</f>
        <v xml:space="preserve">V-Tight Gel                                       </v>
      </c>
      <c r="D273" s="8">
        <f>VALUE(MID(A273,56,10))</f>
        <v>42413</v>
      </c>
      <c r="E273" s="2">
        <f>VALUE(TRIM(MID(A273,76,14)))</f>
        <v>2013164</v>
      </c>
    </row>
    <row r="274" spans="1:5" x14ac:dyDescent="0.2">
      <c r="A274" t="s">
        <v>341</v>
      </c>
      <c r="B274" t="str">
        <f>MID(A274,56,4)</f>
        <v>2016</v>
      </c>
      <c r="C274" t="str">
        <f>MID(A274,3,50)</f>
        <v xml:space="preserve">KnownCircle                                       </v>
      </c>
      <c r="D274" s="8">
        <f>VALUE(MID(A274,56,10))</f>
        <v>42472</v>
      </c>
      <c r="E274" s="2">
        <f>VALUE(TRIM(MID(A274,76,14)))</f>
        <v>1957600</v>
      </c>
    </row>
    <row r="275" spans="1:5" x14ac:dyDescent="0.2">
      <c r="A275" t="s">
        <v>610</v>
      </c>
      <c r="B275" t="str">
        <f>MID(A275,56,4)</f>
        <v>2021</v>
      </c>
      <c r="C275" t="str">
        <f>MID(A275,3,50)</f>
        <v xml:space="preserve">Ticketcounter                                     </v>
      </c>
      <c r="D275" s="8">
        <f>VALUE(MID(A275,56,10))</f>
        <v>44249</v>
      </c>
      <c r="E275" s="2">
        <f>VALUE(TRIM(MID(A275,76,14)))</f>
        <v>1921722</v>
      </c>
    </row>
    <row r="276" spans="1:5" x14ac:dyDescent="0.2">
      <c r="A276" t="s">
        <v>477</v>
      </c>
      <c r="B276" t="str">
        <f>MID(A276,56,4)</f>
        <v>2020</v>
      </c>
      <c r="C276" t="str">
        <f>MID(A276,3,50)</f>
        <v xml:space="preserve">Pixlr                                             </v>
      </c>
      <c r="D276" s="8">
        <f>VALUE(MID(A276,56,10))</f>
        <v>44111</v>
      </c>
      <c r="E276" s="2">
        <f>VALUE(TRIM(MID(A276,76,14)))</f>
        <v>1906808</v>
      </c>
    </row>
    <row r="277" spans="1:5" x14ac:dyDescent="0.2">
      <c r="A277" t="s">
        <v>128</v>
      </c>
      <c r="B277" t="str">
        <f>MID(A277,56,4)</f>
        <v>2016</v>
      </c>
      <c r="C277" t="str">
        <f>MID(A277,3,50)</f>
        <v xml:space="preserve">CD Projekt RED                                    </v>
      </c>
      <c r="D277" s="8">
        <f>VALUE(MID(A277,56,10))</f>
        <v>42430</v>
      </c>
      <c r="E277" s="2">
        <f>VALUE(TRIM(MID(A277,76,14)))</f>
        <v>1871373</v>
      </c>
    </row>
    <row r="278" spans="1:5" x14ac:dyDescent="0.2">
      <c r="A278" t="s">
        <v>244</v>
      </c>
      <c r="B278" t="str">
        <f>MID(A278,56,4)</f>
        <v>2019</v>
      </c>
      <c r="C278" t="str">
        <f>MID(A278,3,50)</f>
        <v xml:space="preserve">Flash Flash Revolution (2019 breach)              </v>
      </c>
      <c r="D278" s="8">
        <f>VALUE(MID(A278,56,10))</f>
        <v>43662</v>
      </c>
      <c r="E278" s="2">
        <f>VALUE(TRIM(MID(A278,76,14)))</f>
        <v>1858124</v>
      </c>
    </row>
    <row r="279" spans="1:5" x14ac:dyDescent="0.2">
      <c r="A279" t="s">
        <v>462</v>
      </c>
      <c r="B279" t="str">
        <f>MID(A279,56,4)</f>
        <v>2021</v>
      </c>
      <c r="C279" t="str">
        <f>MID(A279,3,50)</f>
        <v xml:space="preserve">Oxfam                                             </v>
      </c>
      <c r="D279" s="8">
        <f>VALUE(MID(A279,56,10))</f>
        <v>44216</v>
      </c>
      <c r="E279" s="2">
        <f>VALUE(TRIM(MID(A279,76,14)))</f>
        <v>1834006</v>
      </c>
    </row>
    <row r="280" spans="1:5" x14ac:dyDescent="0.2">
      <c r="A280" t="s">
        <v>243</v>
      </c>
      <c r="B280" t="str">
        <f>MID(A280,56,4)</f>
        <v>2016</v>
      </c>
      <c r="C280" t="str">
        <f>MID(A280,3,50)</f>
        <v xml:space="preserve">Flash Flash Revolution (2016 breach)              </v>
      </c>
      <c r="D280" s="8">
        <f>VALUE(MID(A280,56,10))</f>
        <v>42401</v>
      </c>
      <c r="E280" s="2">
        <f>VALUE(TRIM(MID(A280,76,14)))</f>
        <v>1771845</v>
      </c>
    </row>
    <row r="281" spans="1:5" x14ac:dyDescent="0.2">
      <c r="A281" t="s">
        <v>317</v>
      </c>
      <c r="B281" t="str">
        <f>MID(A281,56,4)</f>
        <v>2013</v>
      </c>
      <c r="C281" t="str">
        <f>MID(A281,3,50)</f>
        <v xml:space="preserve">imgur                                             </v>
      </c>
      <c r="D281" s="8">
        <f>VALUE(MID(A281,56,10))</f>
        <v>41518</v>
      </c>
      <c r="E281" s="2">
        <f>VALUE(TRIM(MID(A281,76,14)))</f>
        <v>1749806</v>
      </c>
    </row>
    <row r="282" spans="1:5" x14ac:dyDescent="0.2">
      <c r="A282" t="s">
        <v>441</v>
      </c>
      <c r="B282" t="str">
        <f>MID(A282,56,4)</f>
        <v>2015</v>
      </c>
      <c r="C282" t="str">
        <f>MID(A282,3,50)</f>
        <v xml:space="preserve">Nihonomaru                                        </v>
      </c>
      <c r="D282" s="8">
        <f>VALUE(MID(A282,56,10))</f>
        <v>42339</v>
      </c>
      <c r="E282" s="2">
        <f>VALUE(TRIM(MID(A282,76,14)))</f>
        <v>1697282</v>
      </c>
    </row>
    <row r="283" spans="1:5" x14ac:dyDescent="0.2">
      <c r="A283" t="s">
        <v>142</v>
      </c>
      <c r="B283" t="str">
        <f>MID(A283,56,4)</f>
        <v>2018</v>
      </c>
      <c r="C283" t="str">
        <f>MID(A283,3,50)</f>
        <v xml:space="preserve">Club Penguin Rewritten (January 2018)             </v>
      </c>
      <c r="D283" s="8">
        <f>VALUE(MID(A283,56,10))</f>
        <v>43121</v>
      </c>
      <c r="E283" s="2">
        <f>VALUE(TRIM(MID(A283,76,14)))</f>
        <v>1688176</v>
      </c>
    </row>
    <row r="284" spans="1:5" x14ac:dyDescent="0.2">
      <c r="A284" t="s">
        <v>292</v>
      </c>
      <c r="B284" t="str">
        <f>MID(A284,56,4)</f>
        <v>2023</v>
      </c>
      <c r="C284" s="6" t="str">
        <f>MID(A284,3,50)</f>
        <v xml:space="preserve">HDB Financial Services                            </v>
      </c>
      <c r="D284" s="9">
        <f>VALUE(MID(A284,56,10))</f>
        <v>44979</v>
      </c>
      <c r="E284" s="10">
        <f>VALUE(TRIM(MID(A284,76,14)))</f>
        <v>1658750</v>
      </c>
    </row>
    <row r="285" spans="1:5" x14ac:dyDescent="0.2">
      <c r="A285" t="s">
        <v>572</v>
      </c>
      <c r="B285" t="str">
        <f>MID(A285,56,4)</f>
        <v>2017</v>
      </c>
      <c r="C285" t="str">
        <f>MID(A285,3,50)</f>
        <v xml:space="preserve">Ster-Kinekor                                      </v>
      </c>
      <c r="D285" s="8">
        <f>VALUE(MID(A285,56,10))</f>
        <v>42803</v>
      </c>
      <c r="E285" s="2">
        <f>VALUE(TRIM(MID(A285,76,14)))</f>
        <v>1619544</v>
      </c>
    </row>
    <row r="286" spans="1:5" x14ac:dyDescent="0.2">
      <c r="A286" t="s">
        <v>138</v>
      </c>
      <c r="B286" t="str">
        <f>MID(A286,56,4)</f>
        <v>2016</v>
      </c>
      <c r="C286" t="str">
        <f>MID(A286,3,50)</f>
        <v xml:space="preserve">Clash of Kings                                    </v>
      </c>
      <c r="D286" s="8">
        <f>VALUE(MID(A286,56,10))</f>
        <v>42565</v>
      </c>
      <c r="E286" s="2">
        <f>VALUE(TRIM(MID(A286,76,14)))</f>
        <v>1604957</v>
      </c>
    </row>
    <row r="287" spans="1:5" x14ac:dyDescent="0.2">
      <c r="A287" t="s">
        <v>34</v>
      </c>
      <c r="B287" t="str">
        <f>MID(A287,56,4)</f>
        <v>2021</v>
      </c>
      <c r="C287" t="str">
        <f>MID(A287,3,50)</f>
        <v xml:space="preserve">ActMobile                                         </v>
      </c>
      <c r="D287" s="8">
        <f>VALUE(MID(A287,56,10))</f>
        <v>44477</v>
      </c>
      <c r="E287" s="2">
        <f>VALUE(TRIM(MID(A287,76,14)))</f>
        <v>1583193</v>
      </c>
    </row>
    <row r="288" spans="1:5" x14ac:dyDescent="0.2">
      <c r="A288" t="s">
        <v>104</v>
      </c>
      <c r="B288" t="str">
        <f>MID(A288,56,4)</f>
        <v>2012</v>
      </c>
      <c r="C288" t="str">
        <f>MID(A288,3,50)</f>
        <v xml:space="preserve">BookCrossing                                      </v>
      </c>
      <c r="D288" s="8">
        <f>VALUE(MID(A288,56,10))</f>
        <v>41218</v>
      </c>
      <c r="E288" s="2">
        <f>VALUE(TRIM(MID(A288,76,14)))</f>
        <v>1582323</v>
      </c>
    </row>
    <row r="289" spans="1:5" x14ac:dyDescent="0.2">
      <c r="A289" t="s">
        <v>198</v>
      </c>
      <c r="B289" t="str">
        <f>MID(A289,56,4)</f>
        <v>2013</v>
      </c>
      <c r="C289" t="str">
        <f>MID(A289,3,50)</f>
        <v xml:space="preserve">Dungeons &amp; Dragons Online                         </v>
      </c>
      <c r="D289" s="8">
        <f>VALUE(MID(A289,56,10))</f>
        <v>41366</v>
      </c>
      <c r="E289" s="2">
        <f>VALUE(TRIM(MID(A289,76,14)))</f>
        <v>1580933</v>
      </c>
    </row>
    <row r="290" spans="1:5" x14ac:dyDescent="0.2">
      <c r="A290" t="s">
        <v>468</v>
      </c>
      <c r="B290" t="str">
        <f>MID(A290,56,4)</f>
        <v>2022</v>
      </c>
      <c r="C290" t="str">
        <f>MID(A290,3,50)</f>
        <v xml:space="preserve">PayHere                                           </v>
      </c>
      <c r="D290" s="8">
        <f>VALUE(MID(A290,56,10))</f>
        <v>44647</v>
      </c>
      <c r="E290" s="2">
        <f>VALUE(TRIM(MID(A290,76,14)))</f>
        <v>1580249</v>
      </c>
    </row>
    <row r="291" spans="1:5" x14ac:dyDescent="0.2">
      <c r="A291" t="s">
        <v>147</v>
      </c>
      <c r="B291" t="str">
        <f>MID(A291,56,4)</f>
        <v>2022</v>
      </c>
      <c r="C291" t="str">
        <f>MID(A291,3,50)</f>
        <v xml:space="preserve">CoinTracker                                       </v>
      </c>
      <c r="D291" s="8">
        <f>VALUE(MID(A291,56,10))</f>
        <v>44896</v>
      </c>
      <c r="E291" s="2">
        <f>VALUE(TRIM(MID(A291,76,14)))</f>
        <v>1557153</v>
      </c>
    </row>
    <row r="292" spans="1:5" x14ac:dyDescent="0.2">
      <c r="A292" t="s">
        <v>326</v>
      </c>
      <c r="B292" t="str">
        <f>MID(A292,56,4)</f>
        <v>2020</v>
      </c>
      <c r="C292" t="str">
        <f>MID(A292,3,50)</f>
        <v xml:space="preserve">James                                             </v>
      </c>
      <c r="D292" s="8">
        <f>VALUE(MID(A292,56,10))</f>
        <v>43915</v>
      </c>
      <c r="E292" s="2">
        <f>VALUE(TRIM(MID(A292,76,14)))</f>
        <v>1541284</v>
      </c>
    </row>
    <row r="293" spans="1:5" x14ac:dyDescent="0.2">
      <c r="A293" t="s">
        <v>443</v>
      </c>
      <c r="B293" t="str">
        <f>MID(A293,56,4)</f>
        <v>2016</v>
      </c>
      <c r="C293" t="str">
        <f>MID(A293,3,50)</f>
        <v xml:space="preserve">Nival                                             </v>
      </c>
      <c r="D293" s="8">
        <f>VALUE(MID(A293,56,10))</f>
        <v>42429</v>
      </c>
      <c r="E293" s="2">
        <f>VALUE(TRIM(MID(A293,76,14)))</f>
        <v>1535473</v>
      </c>
    </row>
    <row r="294" spans="1:5" x14ac:dyDescent="0.2">
      <c r="A294" t="s">
        <v>63</v>
      </c>
      <c r="B294" t="str">
        <f>MID(A294,56,4)</f>
        <v>2016</v>
      </c>
      <c r="C294" t="str">
        <f>MID(A294,3,50)</f>
        <v xml:space="preserve">Army Force Online                                 </v>
      </c>
      <c r="D294" s="8">
        <f>VALUE(MID(A294,56,10))</f>
        <v>42508</v>
      </c>
      <c r="E294" s="2">
        <f>VALUE(TRIM(MID(A294,76,14)))</f>
        <v>1531235</v>
      </c>
    </row>
    <row r="295" spans="1:5" x14ac:dyDescent="0.2">
      <c r="A295" t="s">
        <v>263</v>
      </c>
      <c r="B295" t="str">
        <f>MID(A295,56,4)</f>
        <v>2019</v>
      </c>
      <c r="C295" t="str">
        <f>MID(A295,3,50)</f>
        <v xml:space="preserve">GameSalad                                         </v>
      </c>
      <c r="D295" s="8">
        <f>VALUE(MID(A295,56,10))</f>
        <v>43520</v>
      </c>
      <c r="E295" s="2">
        <f>VALUE(TRIM(MID(A295,76,14)))</f>
        <v>1506242</v>
      </c>
    </row>
    <row r="296" spans="1:5" x14ac:dyDescent="0.2">
      <c r="A296" t="s">
        <v>305</v>
      </c>
      <c r="B296" t="str">
        <f>MID(A296,56,4)</f>
        <v>2020</v>
      </c>
      <c r="C296" t="str">
        <f>MID(A296,3,50)</f>
        <v xml:space="preserve">HTC Mania                                         </v>
      </c>
      <c r="D296" s="8">
        <f>VALUE(MID(A296,56,10))</f>
        <v>43834</v>
      </c>
      <c r="E296" s="2">
        <f>VALUE(TRIM(MID(A296,76,14)))</f>
        <v>1488089</v>
      </c>
    </row>
    <row r="297" spans="1:5" x14ac:dyDescent="0.2">
      <c r="A297" t="s">
        <v>340</v>
      </c>
      <c r="B297" t="str">
        <f>MID(A297,56,4)</f>
        <v>2016</v>
      </c>
      <c r="C297" t="str">
        <f>MID(A297,3,50)</f>
        <v xml:space="preserve">KM.RU                                             </v>
      </c>
      <c r="D297" s="8">
        <f>VALUE(MID(A297,56,10))</f>
        <v>42429</v>
      </c>
      <c r="E297" s="2">
        <f>VALUE(TRIM(MID(A297,76,14)))</f>
        <v>1476783</v>
      </c>
    </row>
    <row r="298" spans="1:5" x14ac:dyDescent="0.2">
      <c r="A298" t="s">
        <v>556</v>
      </c>
      <c r="B298" t="str">
        <f>MID(A298,56,4)</f>
        <v>2021</v>
      </c>
      <c r="C298" t="str">
        <f>MID(A298,3,50)</f>
        <v xml:space="preserve">SlideTeam                                         </v>
      </c>
      <c r="D298" s="8">
        <f>VALUE(MID(A298,56,10))</f>
        <v>44292</v>
      </c>
      <c r="E298" s="2">
        <f>VALUE(TRIM(MID(A298,76,14)))</f>
        <v>1464271</v>
      </c>
    </row>
    <row r="299" spans="1:5" x14ac:dyDescent="0.2">
      <c r="A299" t="s">
        <v>107</v>
      </c>
      <c r="B299" t="str">
        <f>MID(A299,56,4)</f>
        <v>2021</v>
      </c>
      <c r="C299" t="str">
        <f>MID(A299,3,50)</f>
        <v xml:space="preserve">Bourse des Vols                                   </v>
      </c>
      <c r="D299" s="8">
        <f>VALUE(MID(A299,56,10))</f>
        <v>44208</v>
      </c>
      <c r="E299" s="2">
        <f>VALUE(TRIM(MID(A299,76,14)))</f>
        <v>1460130</v>
      </c>
    </row>
    <row r="300" spans="1:5" x14ac:dyDescent="0.2">
      <c r="A300" t="s">
        <v>693</v>
      </c>
      <c r="B300" t="str">
        <f>MID(A300,56,4)</f>
        <v>2020</v>
      </c>
      <c r="C300" t="str">
        <f>MID(A300,3,50)</f>
        <v xml:space="preserve">yotepresto.com                                    </v>
      </c>
      <c r="D300" s="8">
        <f>VALUE(MID(A300,56,10))</f>
        <v>44004</v>
      </c>
      <c r="E300" s="2">
        <f>VALUE(TRIM(MID(A300,76,14)))</f>
        <v>1444629</v>
      </c>
    </row>
    <row r="301" spans="1:5" x14ac:dyDescent="0.2">
      <c r="A301" t="s">
        <v>68</v>
      </c>
      <c r="B301" t="str">
        <f>MID(A301,56,4)</f>
        <v>2015</v>
      </c>
      <c r="C301" t="str">
        <f>MID(A301,3,50)</f>
        <v xml:space="preserve">Aternos                                           </v>
      </c>
      <c r="D301" s="8">
        <f>VALUE(MID(A301,56,10))</f>
        <v>42344</v>
      </c>
      <c r="E301" s="2">
        <f>VALUE(TRIM(MID(A301,76,14)))</f>
        <v>1436486</v>
      </c>
    </row>
    <row r="302" spans="1:5" x14ac:dyDescent="0.2">
      <c r="A302" t="s">
        <v>435</v>
      </c>
      <c r="B302" t="str">
        <f>MID(A302,56,4)</f>
        <v>2020</v>
      </c>
      <c r="C302" t="str">
        <f>MID(A302,3,50)</f>
        <v xml:space="preserve">NetGalley                                         </v>
      </c>
      <c r="D302" s="8">
        <f>VALUE(MID(A302,56,10))</f>
        <v>44186</v>
      </c>
      <c r="E302" s="2">
        <f>VALUE(TRIM(MID(A302,76,14)))</f>
        <v>1436435</v>
      </c>
    </row>
    <row r="303" spans="1:5" x14ac:dyDescent="0.2">
      <c r="A303" t="s">
        <v>54</v>
      </c>
      <c r="B303" t="str">
        <f>MID(A303,56,4)</f>
        <v>2020</v>
      </c>
      <c r="C303" t="str">
        <f>MID(A303,3,50)</f>
        <v xml:space="preserve">AnimeGame                                         </v>
      </c>
      <c r="D303" s="8">
        <f>VALUE(MID(A303,56,10))</f>
        <v>43888</v>
      </c>
      <c r="E303" s="2">
        <f>VALUE(TRIM(MID(A303,76,14)))</f>
        <v>1431378</v>
      </c>
    </row>
    <row r="304" spans="1:5" x14ac:dyDescent="0.2">
      <c r="A304" t="s">
        <v>399</v>
      </c>
      <c r="B304" t="str">
        <f>MID(A304,56,4)</f>
        <v>2020</v>
      </c>
      <c r="C304" t="str">
        <f>MID(A304,3,50)</f>
        <v xml:space="preserve">MeetMindful                                       </v>
      </c>
      <c r="D304" s="8">
        <f>VALUE(MID(A304,56,10))</f>
        <v>43856</v>
      </c>
      <c r="E304" s="2">
        <f>VALUE(TRIM(MID(A304,76,14)))</f>
        <v>1422717</v>
      </c>
    </row>
    <row r="305" spans="1:5" x14ac:dyDescent="0.2">
      <c r="A305" t="s">
        <v>391</v>
      </c>
      <c r="B305" t="str">
        <f>MID(A305,56,4)</f>
        <v>2020</v>
      </c>
      <c r="C305" t="str">
        <f>MID(A305,3,50)</f>
        <v xml:space="preserve">Mashable                                          </v>
      </c>
      <c r="D305" s="8">
        <f>VALUE(MID(A305,56,10))</f>
        <v>43983</v>
      </c>
      <c r="E305" s="2">
        <f>VALUE(TRIM(MID(A305,76,14)))</f>
        <v>1414677</v>
      </c>
    </row>
    <row r="306" spans="1:5" x14ac:dyDescent="0.2">
      <c r="A306" t="s">
        <v>558</v>
      </c>
      <c r="B306" t="str">
        <f>MID(A306,56,4)</f>
        <v>2015</v>
      </c>
      <c r="C306" t="str">
        <f>MID(A306,3,50)</f>
        <v xml:space="preserve">Snail                                             </v>
      </c>
      <c r="D306" s="8">
        <f>VALUE(MID(A306,56,10))</f>
        <v>42077</v>
      </c>
      <c r="E306" s="2">
        <f>VALUE(TRIM(MID(A306,76,14)))</f>
        <v>1410899</v>
      </c>
    </row>
    <row r="307" spans="1:5" x14ac:dyDescent="0.2">
      <c r="A307" t="s">
        <v>266</v>
      </c>
      <c r="B307" t="str">
        <f>MID(A307,56,4)</f>
        <v>2019</v>
      </c>
      <c r="C307" t="str">
        <f>MID(A307,3,50)</f>
        <v xml:space="preserve">GateHub                                           </v>
      </c>
      <c r="D307" s="8">
        <f>VALUE(MID(A307,56,10))</f>
        <v>43620</v>
      </c>
      <c r="E307" s="2">
        <f>VALUE(TRIM(MID(A307,76,14)))</f>
        <v>1408078</v>
      </c>
    </row>
    <row r="308" spans="1:5" x14ac:dyDescent="0.2">
      <c r="A308" t="s">
        <v>430</v>
      </c>
      <c r="B308" t="str">
        <f>MID(A308,56,4)</f>
        <v>2016</v>
      </c>
      <c r="C308" t="str">
        <f>MID(A308,3,50)</f>
        <v xml:space="preserve">Naughty America                                   </v>
      </c>
      <c r="D308" s="8">
        <f>VALUE(MID(A308,56,10))</f>
        <v>42443</v>
      </c>
      <c r="E308" s="2">
        <f>VALUE(TRIM(MID(A308,76,14)))</f>
        <v>1398630</v>
      </c>
    </row>
    <row r="309" spans="1:5" x14ac:dyDescent="0.2">
      <c r="A309" t="s">
        <v>181</v>
      </c>
      <c r="B309" t="str">
        <f>MID(A309,56,4)</f>
        <v>2014</v>
      </c>
      <c r="C309" t="str">
        <f>MID(A309,3,50)</f>
        <v xml:space="preserve">diet.com                                          </v>
      </c>
      <c r="D309" s="8">
        <f>VALUE(MID(A309,56,10))</f>
        <v>41861</v>
      </c>
      <c r="E309" s="2">
        <f>VALUE(TRIM(MID(A309,76,14)))</f>
        <v>1383759</v>
      </c>
    </row>
    <row r="310" spans="1:5" x14ac:dyDescent="0.2">
      <c r="A310" t="s">
        <v>32</v>
      </c>
      <c r="B310" t="str">
        <f>MID(A310,56,4)</f>
        <v>2016</v>
      </c>
      <c r="C310" t="str">
        <f>MID(A310,3,50)</f>
        <v xml:space="preserve">AbuseWith.Us                                      </v>
      </c>
      <c r="D310" s="8">
        <f>VALUE(MID(A310,56,10))</f>
        <v>42552</v>
      </c>
      <c r="E310" s="2">
        <f>VALUE(TRIM(MID(A310,76,14)))</f>
        <v>1372550</v>
      </c>
    </row>
    <row r="311" spans="1:5" x14ac:dyDescent="0.2">
      <c r="A311" t="s">
        <v>215</v>
      </c>
      <c r="B311" t="str">
        <f>MID(A311,56,4)</f>
        <v>2015</v>
      </c>
      <c r="C311" t="str">
        <f>MID(A311,3,50)</f>
        <v xml:space="preserve">Eroticy                                           </v>
      </c>
      <c r="D311" s="8">
        <f>VALUE(MID(A311,56,10))</f>
        <v>42156</v>
      </c>
      <c r="E311" s="2">
        <f>VALUE(TRIM(MID(A311,76,14)))</f>
        <v>1370175</v>
      </c>
    </row>
    <row r="312" spans="1:5" x14ac:dyDescent="0.2">
      <c r="A312" t="s">
        <v>291</v>
      </c>
      <c r="B312" t="str">
        <f>MID(A312,56,4)</f>
        <v>2020</v>
      </c>
      <c r="C312" t="str">
        <f>MID(A312,3,50)</f>
        <v xml:space="preserve">Havenly                                           </v>
      </c>
      <c r="D312" s="8">
        <f>VALUE(MID(A312,56,10))</f>
        <v>44007</v>
      </c>
      <c r="E312" s="2">
        <f>VALUE(TRIM(MID(A312,76,14)))</f>
        <v>1369180</v>
      </c>
    </row>
    <row r="313" spans="1:5" x14ac:dyDescent="0.2">
      <c r="A313" t="s">
        <v>696</v>
      </c>
      <c r="B313" t="str">
        <f>MID(A313,56,4)</f>
        <v>2012</v>
      </c>
      <c r="C313" t="str">
        <f>MID(A313,3,50)</f>
        <v xml:space="preserve">YouPorn                                           </v>
      </c>
      <c r="D313" s="8">
        <f>VALUE(MID(A313,56,10))</f>
        <v>40960</v>
      </c>
      <c r="E313" s="2">
        <f>VALUE(TRIM(MID(A313,76,14)))</f>
        <v>1327567</v>
      </c>
    </row>
    <row r="314" spans="1:5" x14ac:dyDescent="0.2">
      <c r="A314" t="s">
        <v>196</v>
      </c>
      <c r="B314" t="str">
        <f>MID(A314,56,4)</f>
        <v>2021</v>
      </c>
      <c r="C314" t="str">
        <f>MID(A314,3,50)</f>
        <v xml:space="preserve">Ducks Unlimited                                   </v>
      </c>
      <c r="D314" s="8">
        <f>VALUE(MID(A314,56,10))</f>
        <v>44225</v>
      </c>
      <c r="E314" s="2">
        <f>VALUE(TRIM(MID(A314,76,14)))</f>
        <v>1324364</v>
      </c>
    </row>
    <row r="315" spans="1:5" x14ac:dyDescent="0.2">
      <c r="A315" t="s">
        <v>387</v>
      </c>
      <c r="B315" t="str">
        <f>MID(A315,56,4)</f>
        <v>2016</v>
      </c>
      <c r="C315" t="str">
        <f>MID(A315,3,50)</f>
        <v xml:space="preserve">MangaFox.me                                       </v>
      </c>
      <c r="D315" s="8">
        <f>VALUE(MID(A315,56,10))</f>
        <v>42522</v>
      </c>
      <c r="E315" s="2">
        <f>VALUE(TRIM(MID(A315,76,14)))</f>
        <v>1311610</v>
      </c>
    </row>
    <row r="316" spans="1:5" x14ac:dyDescent="0.2">
      <c r="A316" t="s">
        <v>664</v>
      </c>
      <c r="B316" t="str">
        <f>MID(A316,56,4)</f>
        <v>2021</v>
      </c>
      <c r="C316" t="str">
        <f>MID(A316,3,50)</f>
        <v xml:space="preserve">WedMeGood                                         </v>
      </c>
      <c r="D316" s="8">
        <f>VALUE(MID(A316,56,10))</f>
        <v>44202</v>
      </c>
      <c r="E316" s="2">
        <f>VALUE(TRIM(MID(A316,76,14)))</f>
        <v>1306723</v>
      </c>
    </row>
    <row r="317" spans="1:5" x14ac:dyDescent="0.2">
      <c r="A317" t="s">
        <v>458</v>
      </c>
      <c r="B317" t="str">
        <f>MID(A317,56,4)</f>
        <v>2020</v>
      </c>
      <c r="C317" t="str">
        <f>MID(A317,3,50)</f>
        <v xml:space="preserve">OrderSnapp                                        </v>
      </c>
      <c r="D317" s="8">
        <f>VALUE(MID(A317,56,10))</f>
        <v>44011</v>
      </c>
      <c r="E317" s="2">
        <f>VALUE(TRIM(MID(A317,76,14)))</f>
        <v>1304447</v>
      </c>
    </row>
    <row r="318" spans="1:5" x14ac:dyDescent="0.2">
      <c r="A318" t="s">
        <v>272</v>
      </c>
      <c r="B318" t="str">
        <f>MID(A318,56,4)</f>
        <v>2020</v>
      </c>
      <c r="C318" t="str">
        <f>MID(A318,3,50)</f>
        <v xml:space="preserve">GeniusU                                           </v>
      </c>
      <c r="D318" s="8">
        <f>VALUE(MID(A318,56,10))</f>
        <v>44106</v>
      </c>
      <c r="E318" s="2">
        <f>VALUE(TRIM(MID(A318,76,14)))</f>
        <v>1301460</v>
      </c>
    </row>
    <row r="319" spans="1:5" x14ac:dyDescent="0.2">
      <c r="A319" t="s">
        <v>682</v>
      </c>
      <c r="B319" t="str">
        <f>MID(A319,56,4)</f>
        <v>2015</v>
      </c>
      <c r="C319" t="str">
        <f>MID(A319,3,50)</f>
        <v xml:space="preserve">Xbox 360 ISO                                      </v>
      </c>
      <c r="D319" s="8">
        <f>VALUE(MID(A319,56,10))</f>
        <v>42272</v>
      </c>
      <c r="E319" s="2">
        <f>VALUE(TRIM(MID(A319,76,14)))</f>
        <v>1296959</v>
      </c>
    </row>
    <row r="320" spans="1:5" x14ac:dyDescent="0.2">
      <c r="A320" t="s">
        <v>205</v>
      </c>
      <c r="B320" t="str">
        <f>MID(A320,56,4)</f>
        <v>2009</v>
      </c>
      <c r="C320" t="str">
        <f>MID(A320,3,50)</f>
        <v xml:space="preserve">Elance                                            </v>
      </c>
      <c r="D320" s="8">
        <f>VALUE(MID(A320,56,10))</f>
        <v>39814</v>
      </c>
      <c r="E320" s="2">
        <f>VALUE(TRIM(MID(A320,76,14)))</f>
        <v>1291178</v>
      </c>
    </row>
    <row r="321" spans="1:5" x14ac:dyDescent="0.2">
      <c r="A321" t="s">
        <v>90</v>
      </c>
      <c r="B321" t="str">
        <f>MID(A321,56,4)</f>
        <v>2014</v>
      </c>
      <c r="C321" t="str">
        <f>MID(A321,3,50)</f>
        <v xml:space="preserve">Bin Weevils                                       </v>
      </c>
      <c r="D321" s="8">
        <f>VALUE(MID(A321,56,10))</f>
        <v>41883</v>
      </c>
      <c r="E321" s="2">
        <f>VALUE(TRIM(MID(A321,76,14)))</f>
        <v>1287073</v>
      </c>
    </row>
    <row r="322" spans="1:5" x14ac:dyDescent="0.2">
      <c r="A322" t="s">
        <v>227</v>
      </c>
      <c r="B322" t="str">
        <f>MID(A322,56,4)</f>
        <v>2020</v>
      </c>
      <c r="C322" t="str">
        <f>MID(A322,3,50)</f>
        <v xml:space="preserve">Experian (South Africa)                           </v>
      </c>
      <c r="D322" s="8">
        <f>VALUE(MID(A322,56,10))</f>
        <v>44062</v>
      </c>
      <c r="E322" s="2">
        <f>VALUE(TRIM(MID(A322,76,14)))</f>
        <v>1284637</v>
      </c>
    </row>
    <row r="323" spans="1:5" x14ac:dyDescent="0.2">
      <c r="A323" t="s">
        <v>239</v>
      </c>
      <c r="B323" t="str">
        <f>MID(A323,56,4)</f>
        <v>2018</v>
      </c>
      <c r="C323" t="str">
        <f>MID(A323,3,50)</f>
        <v xml:space="preserve">Fashion Nexus                                     </v>
      </c>
      <c r="D323" s="8">
        <f>VALUE(MID(A323,56,10))</f>
        <v>43290</v>
      </c>
      <c r="E323" s="2">
        <f>VALUE(TRIM(MID(A323,76,14)))</f>
        <v>1279263</v>
      </c>
    </row>
    <row r="324" spans="1:5" x14ac:dyDescent="0.2">
      <c r="A324" t="s">
        <v>496</v>
      </c>
      <c r="B324" t="str">
        <f>MID(A324,56,4)</f>
        <v>2019</v>
      </c>
      <c r="C324" t="str">
        <f>MID(A324,3,50)</f>
        <v xml:space="preserve">Promofarma                                        </v>
      </c>
      <c r="D324" s="8">
        <f>VALUE(MID(A324,56,10))</f>
        <v>43680</v>
      </c>
      <c r="E324" s="2">
        <f>VALUE(TRIM(MID(A324,76,14)))</f>
        <v>1277761</v>
      </c>
    </row>
    <row r="325" spans="1:5" x14ac:dyDescent="0.2">
      <c r="A325" t="s">
        <v>87</v>
      </c>
      <c r="B325" t="str">
        <f>MID(A325,56,4)</f>
        <v>2020</v>
      </c>
      <c r="C325" t="str">
        <f>MID(A325,3,50)</f>
        <v xml:space="preserve">Bhinneka                                          </v>
      </c>
      <c r="D325" s="8">
        <f>VALUE(MID(A325,56,10))</f>
        <v>43857</v>
      </c>
      <c r="E325" s="2">
        <f>VALUE(TRIM(MID(A325,76,14)))</f>
        <v>1274340</v>
      </c>
    </row>
    <row r="326" spans="1:5" x14ac:dyDescent="0.2">
      <c r="A326" t="s">
        <v>500</v>
      </c>
      <c r="B326" t="str">
        <f>MID(A326,56,4)</f>
        <v>2015</v>
      </c>
      <c r="C326" t="str">
        <f>MID(A326,3,50)</f>
        <v xml:space="preserve">PSP ISO                                           </v>
      </c>
      <c r="D326" s="8">
        <f>VALUE(MID(A326,56,10))</f>
        <v>42272</v>
      </c>
      <c r="E326" s="2">
        <f>VALUE(TRIM(MID(A326,76,14)))</f>
        <v>1274070</v>
      </c>
    </row>
    <row r="327" spans="1:5" x14ac:dyDescent="0.2">
      <c r="A327" t="s">
        <v>671</v>
      </c>
      <c r="B327" t="str">
        <f>MID(A327,56,4)</f>
        <v>2018</v>
      </c>
      <c r="C327" t="str">
        <f>MID(A327,3,50)</f>
        <v xml:space="preserve">Wife Lovers                                       </v>
      </c>
      <c r="D327" s="8">
        <f>VALUE(MID(A327,56,10))</f>
        <v>43380</v>
      </c>
      <c r="E327" s="2">
        <f>VALUE(TRIM(MID(A327,76,14)))</f>
        <v>1274051</v>
      </c>
    </row>
    <row r="328" spans="1:5" x14ac:dyDescent="0.2">
      <c r="A328" t="s">
        <v>259</v>
      </c>
      <c r="B328" t="str">
        <f>MID(A328,56,4)</f>
        <v>2016</v>
      </c>
      <c r="C328" t="str">
        <f>MID(A328,3,50)</f>
        <v xml:space="preserve">Fur Affinity                                      </v>
      </c>
      <c r="D328" s="8">
        <f>VALUE(MID(A328,56,10))</f>
        <v>42507</v>
      </c>
      <c r="E328" s="2">
        <f>VALUE(TRIM(MID(A328,76,14)))</f>
        <v>1270564</v>
      </c>
    </row>
    <row r="329" spans="1:5" x14ac:dyDescent="0.2">
      <c r="A329" t="s">
        <v>267</v>
      </c>
      <c r="B329" t="str">
        <f>MID(A329,56,4)</f>
        <v>2010</v>
      </c>
      <c r="C329" t="str">
        <f>MID(A329,3,50)</f>
        <v xml:space="preserve">Gawker                                            </v>
      </c>
      <c r="D329" s="8">
        <f>VALUE(MID(A329,56,10))</f>
        <v>40523</v>
      </c>
      <c r="E329" s="2">
        <f>VALUE(TRIM(MID(A329,76,14)))</f>
        <v>1247574</v>
      </c>
    </row>
    <row r="330" spans="1:5" x14ac:dyDescent="0.2">
      <c r="A330" t="s">
        <v>262</v>
      </c>
      <c r="B330" t="str">
        <f>MID(A330,56,4)</f>
        <v>2015</v>
      </c>
      <c r="C330" t="str">
        <f>MID(A330,3,50)</f>
        <v xml:space="preserve">Gamerzplanet                                      </v>
      </c>
      <c r="D330" s="8">
        <f>VALUE(MID(A330,56,10))</f>
        <v>42300</v>
      </c>
      <c r="E330" s="2">
        <f>VALUE(TRIM(MID(A330,76,14)))</f>
        <v>1217166</v>
      </c>
    </row>
    <row r="331" spans="1:5" x14ac:dyDescent="0.2">
      <c r="A331" t="s">
        <v>488</v>
      </c>
      <c r="B331" t="str">
        <f>MID(A331,56,4)</f>
        <v>2023</v>
      </c>
      <c r="C331" s="6" t="str">
        <f>MID(A331,3,50)</f>
        <v xml:space="preserve">Polish Credentials                                </v>
      </c>
      <c r="D331" s="9">
        <f>VALUE(MID(A331,56,10))</f>
        <v>45075</v>
      </c>
      <c r="E331" s="10">
        <f>VALUE(TRIM(MID(A331,76,14)))</f>
        <v>1204870</v>
      </c>
    </row>
    <row r="332" spans="1:5" x14ac:dyDescent="0.2">
      <c r="A332" t="s">
        <v>216</v>
      </c>
      <c r="B332" t="str">
        <f>MID(A332,56,4)</f>
        <v>2020</v>
      </c>
      <c r="C332" t="str">
        <f>MID(A332,3,50)</f>
        <v xml:space="preserve">Eskimi                                            </v>
      </c>
      <c r="D332" s="8">
        <f>VALUE(MID(A332,56,10))</f>
        <v>44099</v>
      </c>
      <c r="E332" s="2">
        <f>VALUE(TRIM(MID(A332,76,14)))</f>
        <v>1197620</v>
      </c>
    </row>
    <row r="333" spans="1:5" x14ac:dyDescent="0.2">
      <c r="A333" t="s">
        <v>439</v>
      </c>
      <c r="B333" t="str">
        <f>MID(A333,56,4)</f>
        <v>2014</v>
      </c>
      <c r="C333" t="str">
        <f>MID(A333,3,50)</f>
        <v xml:space="preserve">NextGenUpdate                                     </v>
      </c>
      <c r="D333" s="8">
        <f>VALUE(MID(A333,56,10))</f>
        <v>41751</v>
      </c>
      <c r="E333" s="2">
        <f>VALUE(TRIM(MID(A333,76,14)))</f>
        <v>1194597</v>
      </c>
    </row>
    <row r="334" spans="1:5" x14ac:dyDescent="0.2">
      <c r="A334" t="s">
        <v>691</v>
      </c>
      <c r="B334" t="str">
        <f>MID(A334,56,4)</f>
        <v>2014</v>
      </c>
      <c r="C334" t="str">
        <f>MID(A334,3,50)</f>
        <v xml:space="preserve">Yandex Dump                                       </v>
      </c>
      <c r="D334" s="8">
        <f>VALUE(MID(A334,56,10))</f>
        <v>41889</v>
      </c>
      <c r="E334" s="2">
        <f>VALUE(TRIM(MID(A334,76,14)))</f>
        <v>1186564</v>
      </c>
    </row>
    <row r="335" spans="1:5" x14ac:dyDescent="0.2">
      <c r="A335" t="s">
        <v>127</v>
      </c>
      <c r="B335" t="str">
        <f>MID(A335,56,4)</f>
        <v>2020</v>
      </c>
      <c r="C335" t="str">
        <f>MID(A335,3,50)</f>
        <v xml:space="preserve">Catho                                             </v>
      </c>
      <c r="D335" s="8">
        <f>VALUE(MID(A335,56,10))</f>
        <v>43891</v>
      </c>
      <c r="E335" s="2">
        <f>VALUE(TRIM(MID(A335,76,14)))</f>
        <v>1173012</v>
      </c>
    </row>
    <row r="336" spans="1:5" x14ac:dyDescent="0.2">
      <c r="A336" t="s">
        <v>372</v>
      </c>
      <c r="B336" t="str">
        <f>MID(A336,56,4)</f>
        <v>2013</v>
      </c>
      <c r="C336" t="str">
        <f>MID(A336,3,50)</f>
        <v xml:space="preserve">Lord of the Rings Online                          </v>
      </c>
      <c r="D336" s="8">
        <f>VALUE(MID(A336,56,10))</f>
        <v>41487</v>
      </c>
      <c r="E336" s="2">
        <f>VALUE(TRIM(MID(A336,76,14)))</f>
        <v>1141278</v>
      </c>
    </row>
    <row r="337" spans="1:5" x14ac:dyDescent="0.2">
      <c r="A337" t="s">
        <v>169</v>
      </c>
      <c r="B337" t="str">
        <f>MID(A337,56,4)</f>
        <v>2015</v>
      </c>
      <c r="C337" t="str">
        <f>MID(A337,3,50)</f>
        <v xml:space="preserve">DaniWeb                                           </v>
      </c>
      <c r="D337" s="8">
        <f>VALUE(MID(A337,56,10))</f>
        <v>42339</v>
      </c>
      <c r="E337" s="2">
        <f>VALUE(TRIM(MID(A337,76,14)))</f>
        <v>1131636</v>
      </c>
    </row>
    <row r="338" spans="1:5" x14ac:dyDescent="0.2">
      <c r="A338" t="s">
        <v>209</v>
      </c>
      <c r="B338" t="str">
        <f>MID(A338,56,4)</f>
        <v>2018</v>
      </c>
      <c r="C338" t="str">
        <f>MID(A338,3,50)</f>
        <v xml:space="preserve">Emuparadise                                       </v>
      </c>
      <c r="D338" s="8">
        <f>VALUE(MID(A338,56,10))</f>
        <v>43191</v>
      </c>
      <c r="E338" s="2">
        <f>VALUE(TRIM(MID(A338,76,14)))</f>
        <v>1131229</v>
      </c>
    </row>
    <row r="339" spans="1:5" x14ac:dyDescent="0.2">
      <c r="A339" t="s">
        <v>428</v>
      </c>
      <c r="B339" t="str">
        <f>MID(A339,56,4)</f>
        <v>2020</v>
      </c>
      <c r="C339" t="str">
        <f>MID(A339,3,50)</f>
        <v xml:space="preserve">Nameless Malware                                  </v>
      </c>
      <c r="D339" s="8">
        <f>VALUE(MID(A339,56,10))</f>
        <v>43831</v>
      </c>
      <c r="E339" s="2">
        <f>VALUE(TRIM(MID(A339,76,14)))</f>
        <v>1121484</v>
      </c>
    </row>
    <row r="340" spans="1:5" x14ac:dyDescent="0.2">
      <c r="A340" t="s">
        <v>665</v>
      </c>
      <c r="B340" t="str">
        <f>MID(A340,56,4)</f>
        <v>2022</v>
      </c>
      <c r="C340" t="str">
        <f>MID(A340,3,50)</f>
        <v xml:space="preserve">Weee                                              </v>
      </c>
      <c r="D340" s="8">
        <f>VALUE(MID(A340,56,10))</f>
        <v>44753</v>
      </c>
      <c r="E340" s="2">
        <f>VALUE(TRIM(MID(A340,76,14)))</f>
        <v>1117405</v>
      </c>
    </row>
    <row r="341" spans="1:5" x14ac:dyDescent="0.2">
      <c r="A341" t="s">
        <v>661</v>
      </c>
      <c r="B341" t="str">
        <f>MID(A341,56,4)</f>
        <v>2016</v>
      </c>
      <c r="C341" t="str">
        <f>MID(A341,3,50)</f>
        <v xml:space="preserve">Warmane                                           </v>
      </c>
      <c r="D341" s="8">
        <f>VALUE(MID(A341,56,10))</f>
        <v>42705</v>
      </c>
      <c r="E341" s="2">
        <f>VALUE(TRIM(MID(A341,76,14)))</f>
        <v>1116256</v>
      </c>
    </row>
    <row r="342" spans="1:5" x14ac:dyDescent="0.2">
      <c r="A342" t="s">
        <v>348</v>
      </c>
      <c r="B342" t="str">
        <f>MID(A342,56,4)</f>
        <v>2020</v>
      </c>
      <c r="C342" t="str">
        <f>MID(A342,3,50)</f>
        <v xml:space="preserve">Lazada RedMart                                    </v>
      </c>
      <c r="D342" s="8">
        <f>VALUE(MID(A342,56,10))</f>
        <v>44042</v>
      </c>
      <c r="E342" s="2">
        <f>VALUE(TRIM(MID(A342,76,14)))</f>
        <v>1107789</v>
      </c>
    </row>
    <row r="343" spans="1:5" x14ac:dyDescent="0.2">
      <c r="A343" t="s">
        <v>162</v>
      </c>
      <c r="B343" t="str">
        <f>MID(A343,56,4)</f>
        <v>2021</v>
      </c>
      <c r="C343" t="str">
        <f>MID(A343,3,50)</f>
        <v xml:space="preserve">CyberServe                                        </v>
      </c>
      <c r="D343" s="8">
        <f>VALUE(MID(A343,56,10))</f>
        <v>44498</v>
      </c>
      <c r="E343" s="2">
        <f>VALUE(TRIM(MID(A343,76,14)))</f>
        <v>1107034</v>
      </c>
    </row>
    <row r="344" spans="1:5" x14ac:dyDescent="0.2">
      <c r="A344" t="s">
        <v>82</v>
      </c>
      <c r="B344" t="str">
        <f>MID(A344,56,4)</f>
        <v>2015</v>
      </c>
      <c r="C344" t="str">
        <f>MID(A344,3,50)</f>
        <v xml:space="preserve">Beautiful People                                  </v>
      </c>
      <c r="D344" s="8">
        <f>VALUE(MID(A344,56,10))</f>
        <v>42319</v>
      </c>
      <c r="E344" s="2">
        <f>VALUE(TRIM(MID(A344,76,14)))</f>
        <v>1100089</v>
      </c>
    </row>
    <row r="345" spans="1:5" x14ac:dyDescent="0.2">
      <c r="A345" t="s">
        <v>64</v>
      </c>
      <c r="B345" t="str">
        <f>MID(A345,56,4)</f>
        <v>2018</v>
      </c>
      <c r="C345" t="str">
        <f>MID(A345,3,50)</f>
        <v xml:space="preserve">Artsy                                             </v>
      </c>
      <c r="D345" s="8">
        <f>VALUE(MID(A345,56,10))</f>
        <v>43191</v>
      </c>
      <c r="E345" s="2">
        <f>VALUE(TRIM(MID(A345,76,14)))</f>
        <v>1079970</v>
      </c>
    </row>
    <row r="346" spans="1:5" x14ac:dyDescent="0.2">
      <c r="A346" t="s">
        <v>353</v>
      </c>
      <c r="B346" t="str">
        <f>MID(A346,56,4)</f>
        <v>2020</v>
      </c>
      <c r="C346" t="str">
        <f>MID(A346,3,50)</f>
        <v xml:space="preserve">Ledger                                            </v>
      </c>
      <c r="D346" s="8">
        <f>VALUE(MID(A346,56,10))</f>
        <v>44007</v>
      </c>
      <c r="E346" s="2">
        <f>VALUE(TRIM(MID(A346,76,14)))</f>
        <v>1075241</v>
      </c>
    </row>
    <row r="347" spans="1:5" x14ac:dyDescent="0.2">
      <c r="A347" t="s">
        <v>371</v>
      </c>
      <c r="B347" t="str">
        <f>MID(A347,56,4)</f>
        <v>2012</v>
      </c>
      <c r="C347" t="str">
        <f>MID(A347,3,50)</f>
        <v xml:space="preserve">Lookbook                                          </v>
      </c>
      <c r="D347" s="8">
        <f>VALUE(MID(A347,56,10))</f>
        <v>41145</v>
      </c>
      <c r="E347" s="2">
        <f>VALUE(TRIM(MID(A347,76,14)))</f>
        <v>1074948</v>
      </c>
    </row>
    <row r="348" spans="1:5" x14ac:dyDescent="0.2">
      <c r="A348" t="s">
        <v>269</v>
      </c>
      <c r="B348" t="str">
        <f>MID(A348,56,4)</f>
        <v>2016</v>
      </c>
      <c r="C348" t="str">
        <f>MID(A348,3,50)</f>
        <v xml:space="preserve">GeekedIn                                          </v>
      </c>
      <c r="D348" s="8">
        <f>VALUE(MID(A348,56,10))</f>
        <v>42597</v>
      </c>
      <c r="E348" s="2">
        <f>VALUE(TRIM(MID(A348,76,14)))</f>
        <v>1073164</v>
      </c>
    </row>
    <row r="349" spans="1:5" x14ac:dyDescent="0.2">
      <c r="A349" t="s">
        <v>250</v>
      </c>
      <c r="B349" t="str">
        <f>MID(A349,56,4)</f>
        <v>2014</v>
      </c>
      <c r="C349" t="str">
        <f>MID(A349,3,50)</f>
        <v xml:space="preserve">Forbes                                            </v>
      </c>
      <c r="D349" s="8">
        <f>VALUE(MID(A349,56,10))</f>
        <v>41685</v>
      </c>
      <c r="E349" s="2">
        <f>VALUE(TRIM(MID(A349,76,14)))</f>
        <v>1057819</v>
      </c>
    </row>
    <row r="350" spans="1:5" x14ac:dyDescent="0.2">
      <c r="A350" t="s">
        <v>551</v>
      </c>
      <c r="B350" t="str">
        <f>MID(A350,56,4)</f>
        <v>2016</v>
      </c>
      <c r="C350" t="str">
        <f>MID(A350,3,50)</f>
        <v xml:space="preserve">Shotbow                                           </v>
      </c>
      <c r="D350" s="8">
        <f>VALUE(MID(A350,56,10))</f>
        <v>42499</v>
      </c>
      <c r="E350" s="2">
        <f>VALUE(TRIM(MID(A350,76,14)))</f>
        <v>1052753</v>
      </c>
    </row>
    <row r="351" spans="1:5" x14ac:dyDescent="0.2">
      <c r="A351" t="s">
        <v>574</v>
      </c>
      <c r="B351" t="str">
        <f>MID(A351,56,4)</f>
        <v>2015</v>
      </c>
      <c r="C351" t="str">
        <f>MID(A351,3,50)</f>
        <v xml:space="preserve">StoryBird                                         </v>
      </c>
      <c r="D351" s="8">
        <f>VALUE(MID(A351,56,10))</f>
        <v>42223</v>
      </c>
      <c r="E351" s="2">
        <f>VALUE(TRIM(MID(A351,76,14)))</f>
        <v>1047200</v>
      </c>
    </row>
    <row r="352" spans="1:5" x14ac:dyDescent="0.2">
      <c r="A352" t="s">
        <v>508</v>
      </c>
      <c r="B352" t="str">
        <f>MID(A352,56,4)</f>
        <v>2017</v>
      </c>
      <c r="C352" t="str">
        <f>MID(A352,3,50)</f>
        <v xml:space="preserve">R2 (2017 forum breach)                            </v>
      </c>
      <c r="D352" s="8">
        <f>VALUE(MID(A352,56,10))</f>
        <v>42736</v>
      </c>
      <c r="E352" s="2">
        <f>VALUE(TRIM(MID(A352,76,14)))</f>
        <v>1023466</v>
      </c>
    </row>
    <row r="353" spans="1:5" x14ac:dyDescent="0.2">
      <c r="A353" t="s">
        <v>553</v>
      </c>
      <c r="B353" t="str">
        <f>MID(A353,56,4)</f>
        <v>2020</v>
      </c>
      <c r="C353" t="str">
        <f>MID(A353,3,50)</f>
        <v xml:space="preserve">SitePoint                                         </v>
      </c>
      <c r="D353" s="8">
        <f>VALUE(MID(A353,56,10))</f>
        <v>44002</v>
      </c>
      <c r="E353" s="2">
        <f>VALUE(TRIM(MID(A353,76,14)))</f>
        <v>1021790</v>
      </c>
    </row>
    <row r="354" spans="1:5" x14ac:dyDescent="0.2">
      <c r="A354" t="s">
        <v>659</v>
      </c>
      <c r="B354" t="str">
        <f>MID(A354,56,4)</f>
        <v>2012</v>
      </c>
      <c r="C354" t="str">
        <f>MID(A354,3,50)</f>
        <v xml:space="preserve">War Inc.                                          </v>
      </c>
      <c r="D354" s="8">
        <f>VALUE(MID(A354,56,10))</f>
        <v>41094</v>
      </c>
      <c r="E354" s="2">
        <f>VALUE(TRIM(MID(A354,76,14)))</f>
        <v>1020136</v>
      </c>
    </row>
    <row r="355" spans="1:5" x14ac:dyDescent="0.2">
      <c r="A355" t="s">
        <v>301</v>
      </c>
      <c r="B355" t="str">
        <f>MID(A355,56,4)</f>
        <v>2015</v>
      </c>
      <c r="C355" t="str">
        <f>MID(A355,3,50)</f>
        <v xml:space="preserve">HongFire                                          </v>
      </c>
      <c r="D355" s="8">
        <f>VALUE(MID(A355,56,10))</f>
        <v>42064</v>
      </c>
      <c r="E355" s="2">
        <f>VALUE(TRIM(MID(A355,76,14)))</f>
        <v>999991</v>
      </c>
    </row>
    <row r="356" spans="1:5" x14ac:dyDescent="0.2">
      <c r="A356" t="s">
        <v>364</v>
      </c>
      <c r="B356" t="str">
        <f>MID(A356,56,4)</f>
        <v>2017</v>
      </c>
      <c r="C356" t="str">
        <f>MID(A356,3,50)</f>
        <v xml:space="preserve">Little Monsters                                   </v>
      </c>
      <c r="D356" s="8">
        <f>VALUE(MID(A356,56,10))</f>
        <v>42736</v>
      </c>
      <c r="E356" s="2">
        <f>VALUE(TRIM(MID(A356,76,14)))</f>
        <v>995698</v>
      </c>
    </row>
    <row r="357" spans="1:5" x14ac:dyDescent="0.2">
      <c r="A357" t="s">
        <v>100</v>
      </c>
      <c r="B357" t="str">
        <f>MID(A357,56,4)</f>
        <v>2017</v>
      </c>
      <c r="C357" t="str">
        <f>MID(A357,3,50)</f>
        <v xml:space="preserve">Bolt                                              </v>
      </c>
      <c r="D357" s="8">
        <f>VALUE(MID(A357,56,10))</f>
        <v>42795</v>
      </c>
      <c r="E357" s="2">
        <f>VALUE(TRIM(MID(A357,76,14)))</f>
        <v>995274</v>
      </c>
    </row>
    <row r="358" spans="1:5" x14ac:dyDescent="0.2">
      <c r="A358" t="s">
        <v>473</v>
      </c>
      <c r="B358" t="str">
        <f>MID(A358,56,4)</f>
        <v>2017</v>
      </c>
      <c r="C358" t="str">
        <f>MID(A358,3,50)</f>
        <v xml:space="preserve">PetFlow                                           </v>
      </c>
      <c r="D358" s="8">
        <f>VALUE(MID(A358,56,10))</f>
        <v>43078</v>
      </c>
      <c r="E358" s="2">
        <f>VALUE(TRIM(MID(A358,76,14)))</f>
        <v>990919</v>
      </c>
    </row>
    <row r="359" spans="1:5" x14ac:dyDescent="0.2">
      <c r="A359" t="s">
        <v>577</v>
      </c>
      <c r="B359" t="str">
        <f>MID(A359,56,4)</f>
        <v>2016</v>
      </c>
      <c r="C359" t="str">
        <f>MID(A359,3,50)</f>
        <v xml:space="preserve">StreetEasy                                        </v>
      </c>
      <c r="D359" s="8">
        <f>VALUE(MID(A359,56,10))</f>
        <v>42549</v>
      </c>
      <c r="E359" s="2">
        <f>VALUE(TRIM(MID(A359,76,14)))</f>
        <v>988230</v>
      </c>
    </row>
    <row r="360" spans="1:5" x14ac:dyDescent="0.2">
      <c r="A360" t="s">
        <v>625</v>
      </c>
      <c r="B360" t="str">
        <f>MID(A360,56,4)</f>
        <v>2016</v>
      </c>
      <c r="C360" t="str">
        <f>MID(A360,3,50)</f>
        <v xml:space="preserve">Tuned Global                                      </v>
      </c>
      <c r="D360" s="8">
        <f>VALUE(MID(A360,56,10))</f>
        <v>42445</v>
      </c>
      <c r="E360" s="2">
        <f>VALUE(TRIM(MID(A360,76,14)))</f>
        <v>985586</v>
      </c>
    </row>
    <row r="361" spans="1:5" x14ac:dyDescent="0.2">
      <c r="A361" t="s">
        <v>422</v>
      </c>
      <c r="B361" t="str">
        <f>MID(A361,56,4)</f>
        <v>2015</v>
      </c>
      <c r="C361" t="str">
        <f>MID(A361,3,50)</f>
        <v xml:space="preserve">MyFHA                                             </v>
      </c>
      <c r="D361" s="8">
        <f>VALUE(MID(A361,56,10))</f>
        <v>42053</v>
      </c>
      <c r="E361" s="2">
        <f>VALUE(TRIM(MID(A361,76,14)))</f>
        <v>972629</v>
      </c>
    </row>
    <row r="362" spans="1:5" x14ac:dyDescent="0.2">
      <c r="A362" t="s">
        <v>159</v>
      </c>
      <c r="B362" t="str">
        <f>MID(A362,56,4)</f>
        <v>2017</v>
      </c>
      <c r="C362" t="str">
        <f>MID(A362,3,50)</f>
        <v xml:space="preserve">CrimeAgency vBulletin Hacks                       </v>
      </c>
      <c r="D362" s="8">
        <f>VALUE(MID(A362,56,10))</f>
        <v>42754</v>
      </c>
      <c r="E362" s="2">
        <f>VALUE(TRIM(MID(A362,76,14)))</f>
        <v>942044</v>
      </c>
    </row>
    <row r="363" spans="1:5" x14ac:dyDescent="0.2">
      <c r="A363" t="s">
        <v>513</v>
      </c>
      <c r="B363" t="str">
        <f>MID(A363,56,4)</f>
        <v>2021</v>
      </c>
      <c r="C363" t="str">
        <f>MID(A363,3,50)</f>
        <v xml:space="preserve">Raychat                                           </v>
      </c>
      <c r="D363" s="8">
        <f>VALUE(MID(A363,56,10))</f>
        <v>44227</v>
      </c>
      <c r="E363" s="2">
        <f>VALUE(TRIM(MID(A363,76,14)))</f>
        <v>938981</v>
      </c>
    </row>
    <row r="364" spans="1:5" x14ac:dyDescent="0.2">
      <c r="A364" t="s">
        <v>31</v>
      </c>
      <c r="B364" t="str">
        <f>MID(A364,56,4)</f>
        <v>2022</v>
      </c>
      <c r="C364" t="str">
        <f>MID(A364,3,50)</f>
        <v xml:space="preserve">Abandonia (2022)                                  </v>
      </c>
      <c r="D364" s="8">
        <f>VALUE(MID(A364,56,10))</f>
        <v>44880</v>
      </c>
      <c r="E364" s="2">
        <f>VALUE(TRIM(MID(A364,76,14)))</f>
        <v>919790</v>
      </c>
    </row>
    <row r="365" spans="1:5" x14ac:dyDescent="0.2">
      <c r="A365" t="s">
        <v>49</v>
      </c>
      <c r="B365" t="str">
        <f>MID(A365,56,4)</f>
        <v>2016</v>
      </c>
      <c r="C365" t="str">
        <f>MID(A365,3,50)</f>
        <v xml:space="preserve">AKP Emails                                        </v>
      </c>
      <c r="D365" s="8">
        <f>VALUE(MID(A365,56,10))</f>
        <v>42570</v>
      </c>
      <c r="E365" s="2">
        <f>VALUE(TRIM(MID(A365,76,14)))</f>
        <v>917461</v>
      </c>
    </row>
    <row r="366" spans="1:5" x14ac:dyDescent="0.2">
      <c r="A366" t="s">
        <v>687</v>
      </c>
      <c r="B366" t="str">
        <f>MID(A366,56,4)</f>
        <v>2016</v>
      </c>
      <c r="C366" t="str">
        <f>MID(A366,3,50)</f>
        <v xml:space="preserve">XPG                                               </v>
      </c>
      <c r="D366" s="8">
        <f>VALUE(MID(A366,56,10))</f>
        <v>42370</v>
      </c>
      <c r="E366" s="2">
        <f>VALUE(TRIM(MID(A366,76,14)))</f>
        <v>890341</v>
      </c>
    </row>
    <row r="367" spans="1:5" x14ac:dyDescent="0.2">
      <c r="A367" t="s">
        <v>461</v>
      </c>
      <c r="B367" t="str">
        <f>MID(A367,56,4)</f>
        <v>2013</v>
      </c>
      <c r="C367" t="str">
        <f>MID(A367,3,50)</f>
        <v xml:space="preserve">OwnedCore                                         </v>
      </c>
      <c r="D367" s="8">
        <f>VALUE(MID(A367,56,10))</f>
        <v>41487</v>
      </c>
      <c r="E367" s="2">
        <f>VALUE(TRIM(MID(A367,76,14)))</f>
        <v>880331</v>
      </c>
    </row>
    <row r="368" spans="1:5" x14ac:dyDescent="0.2">
      <c r="A368" t="s">
        <v>411</v>
      </c>
      <c r="B368" t="str">
        <f>MID(A368,56,4)</f>
        <v>2016</v>
      </c>
      <c r="C368" t="str">
        <f>MID(A368,3,50)</f>
        <v xml:space="preserve">MoDaCo                                            </v>
      </c>
      <c r="D368" s="8">
        <f>VALUE(MID(A368,56,10))</f>
        <v>42370</v>
      </c>
      <c r="E368" s="2">
        <f>VALUE(TRIM(MID(A368,76,14)))</f>
        <v>879703</v>
      </c>
    </row>
    <row r="369" spans="1:5" x14ac:dyDescent="0.2">
      <c r="A369" t="s">
        <v>549</v>
      </c>
      <c r="B369" t="str">
        <f>MID(A369,56,4)</f>
        <v>2020</v>
      </c>
      <c r="C369" t="str">
        <f>MID(A369,3,50)</f>
        <v xml:space="preserve">Shopper+                                          </v>
      </c>
      <c r="D369" s="8">
        <f>VALUE(MID(A369,56,10))</f>
        <v>44088</v>
      </c>
      <c r="E369" s="2">
        <f>VALUE(TRIM(MID(A369,76,14)))</f>
        <v>878290</v>
      </c>
    </row>
    <row r="370" spans="1:5" x14ac:dyDescent="0.2">
      <c r="A370" t="s">
        <v>314</v>
      </c>
      <c r="B370" t="str">
        <f>MID(A370,56,4)</f>
        <v>2021</v>
      </c>
      <c r="C370" t="str">
        <f>MID(A370,3,50)</f>
        <v xml:space="preserve">Imavex                                            </v>
      </c>
      <c r="D370" s="8">
        <f>VALUE(MID(A370,56,10))</f>
        <v>44428</v>
      </c>
      <c r="E370" s="2">
        <f>VALUE(TRIM(MID(A370,76,14)))</f>
        <v>878209</v>
      </c>
    </row>
    <row r="371" spans="1:5" x14ac:dyDescent="0.2">
      <c r="A371" t="s">
        <v>222</v>
      </c>
      <c r="B371" t="str">
        <f>MID(A371,56,4)</f>
        <v>2019</v>
      </c>
      <c r="C371" t="str">
        <f>MID(A371,3,50)</f>
        <v xml:space="preserve">Everybody Edits                                   </v>
      </c>
      <c r="D371" s="8">
        <f>VALUE(MID(A371,56,10))</f>
        <v>43547</v>
      </c>
      <c r="E371" s="2">
        <f>VALUE(TRIM(MID(A371,76,14)))</f>
        <v>871190</v>
      </c>
    </row>
    <row r="372" spans="1:5" x14ac:dyDescent="0.2">
      <c r="A372" t="s">
        <v>576</v>
      </c>
      <c r="B372" t="str">
        <f>MID(A372,56,4)</f>
        <v>2011</v>
      </c>
      <c r="C372" t="str">
        <f>MID(A372,3,50)</f>
        <v xml:space="preserve">Stratfor                                          </v>
      </c>
      <c r="D372" s="8">
        <f>VALUE(MID(A372,56,10))</f>
        <v>40901</v>
      </c>
      <c r="E372" s="2">
        <f>VALUE(TRIM(MID(A372,76,14)))</f>
        <v>859777</v>
      </c>
    </row>
    <row r="373" spans="1:5" x14ac:dyDescent="0.2">
      <c r="A373" t="s">
        <v>555</v>
      </c>
      <c r="B373" t="str">
        <f>MID(A373,56,4)</f>
        <v>2020</v>
      </c>
      <c r="C373" t="str">
        <f>MID(A373,3,50)</f>
        <v xml:space="preserve">Slickwraps                                        </v>
      </c>
      <c r="D373" s="8">
        <f>VALUE(MID(A373,56,10))</f>
        <v>43877</v>
      </c>
      <c r="E373" s="2">
        <f>VALUE(TRIM(MID(A373,76,14)))</f>
        <v>857611</v>
      </c>
    </row>
    <row r="374" spans="1:5" x14ac:dyDescent="0.2">
      <c r="A374" t="s">
        <v>385</v>
      </c>
      <c r="B374" t="str">
        <f>MID(A374,56,4)</f>
        <v>2014</v>
      </c>
      <c r="C374" t="str">
        <f>MID(A374,3,50)</f>
        <v xml:space="preserve">Manga Traders                                     </v>
      </c>
      <c r="D374" s="8">
        <f>VALUE(MID(A374,56,10))</f>
        <v>41799</v>
      </c>
      <c r="E374" s="2">
        <f>VALUE(TRIM(MID(A374,76,14)))</f>
        <v>855249</v>
      </c>
    </row>
    <row r="375" spans="1:5" x14ac:dyDescent="0.2">
      <c r="A375" t="s">
        <v>76</v>
      </c>
      <c r="B375" t="str">
        <f>MID(A375,56,4)</f>
        <v>2008</v>
      </c>
      <c r="C375" t="str">
        <f>MID(A375,3,50)</f>
        <v xml:space="preserve">Baby Names                                        </v>
      </c>
      <c r="D375" s="8">
        <f>VALUE(MID(A375,56,10))</f>
        <v>39745</v>
      </c>
      <c r="E375" s="2">
        <f>VALUE(TRIM(MID(A375,76,14)))</f>
        <v>846742</v>
      </c>
    </row>
    <row r="376" spans="1:5" x14ac:dyDescent="0.2">
      <c r="A376" t="s">
        <v>397</v>
      </c>
      <c r="B376" t="str">
        <f>MID(A376,56,4)</f>
        <v>2016</v>
      </c>
      <c r="C376" t="str">
        <f>MID(A376,3,50)</f>
        <v xml:space="preserve">MDPI                                              </v>
      </c>
      <c r="D376" s="8">
        <f>VALUE(MID(A376,56,10))</f>
        <v>42612</v>
      </c>
      <c r="E376" s="2">
        <f>VALUE(TRIM(MID(A376,76,14)))</f>
        <v>845012</v>
      </c>
    </row>
    <row r="377" spans="1:5" x14ac:dyDescent="0.2">
      <c r="A377" t="s">
        <v>486</v>
      </c>
      <c r="B377" t="str">
        <f>MID(A377,56,4)</f>
        <v>2016</v>
      </c>
      <c r="C377" t="str">
        <f>MID(A377,3,50)</f>
        <v xml:space="preserve">Pokemon Negro                                     </v>
      </c>
      <c r="D377" s="8">
        <f>VALUE(MID(A377,56,10))</f>
        <v>42644</v>
      </c>
      <c r="E377" s="2">
        <f>VALUE(TRIM(MID(A377,76,14)))</f>
        <v>830155</v>
      </c>
    </row>
    <row r="378" spans="1:5" x14ac:dyDescent="0.2">
      <c r="A378" t="s">
        <v>660</v>
      </c>
      <c r="B378" t="str">
        <f>MID(A378,56,4)</f>
        <v>2014</v>
      </c>
      <c r="C378" t="str">
        <f>MID(A378,3,50)</f>
        <v xml:space="preserve">Warframe                                          </v>
      </c>
      <c r="D378" s="8">
        <f>VALUE(MID(A378,56,10))</f>
        <v>41967</v>
      </c>
      <c r="E378" s="2">
        <f>VALUE(TRIM(MID(A378,76,14)))</f>
        <v>819478</v>
      </c>
    </row>
    <row r="379" spans="1:5" x14ac:dyDescent="0.2">
      <c r="A379" t="s">
        <v>212</v>
      </c>
      <c r="B379" t="str">
        <f>MID(A379,56,4)</f>
        <v>2019</v>
      </c>
      <c r="C379" t="str">
        <f>MID(A379,3,50)</f>
        <v xml:space="preserve">EpicBot                                           </v>
      </c>
      <c r="D379" s="8">
        <f>VALUE(MID(A379,56,10))</f>
        <v>43709</v>
      </c>
      <c r="E379" s="2">
        <f>VALUE(TRIM(MID(A379,76,14)))</f>
        <v>816662</v>
      </c>
    </row>
    <row r="380" spans="1:5" x14ac:dyDescent="0.2">
      <c r="A380" t="s">
        <v>342</v>
      </c>
      <c r="B380" t="str">
        <f>MID(A380,56,4)</f>
        <v>2018</v>
      </c>
      <c r="C380" t="str">
        <f>MID(A380,3,50)</f>
        <v xml:space="preserve">Knuddels                                          </v>
      </c>
      <c r="D380" s="8">
        <f>VALUE(MID(A380,56,10))</f>
        <v>43348</v>
      </c>
      <c r="E380" s="2">
        <f>VALUE(TRIM(MID(A380,76,14)))</f>
        <v>808330</v>
      </c>
    </row>
    <row r="381" spans="1:5" x14ac:dyDescent="0.2">
      <c r="A381" t="s">
        <v>455</v>
      </c>
      <c r="B381" t="str">
        <f>MID(A381,56,4)</f>
        <v>2016</v>
      </c>
      <c r="C381" t="str">
        <f>MID(A381,3,50)</f>
        <v xml:space="preserve">Onverse                                           </v>
      </c>
      <c r="D381" s="8">
        <f>VALUE(MID(A381,56,10))</f>
        <v>42370</v>
      </c>
      <c r="E381" s="2">
        <f>VALUE(TRIM(MID(A381,76,14)))</f>
        <v>800157</v>
      </c>
    </row>
    <row r="382" spans="1:5" x14ac:dyDescent="0.2">
      <c r="A382" t="s">
        <v>110</v>
      </c>
      <c r="B382" t="str">
        <f>MID(A382,56,4)</f>
        <v>2013</v>
      </c>
      <c r="C382" t="str">
        <f>MID(A382,3,50)</f>
        <v xml:space="preserve">Brazzers                                          </v>
      </c>
      <c r="D382" s="8">
        <f>VALUE(MID(A382,56,10))</f>
        <v>41365</v>
      </c>
      <c r="E382" s="2">
        <f>VALUE(TRIM(MID(A382,76,14)))</f>
        <v>790724</v>
      </c>
    </row>
    <row r="383" spans="1:5" x14ac:dyDescent="0.2">
      <c r="A383" t="s">
        <v>184</v>
      </c>
      <c r="B383" t="str">
        <f>MID(A383,56,4)</f>
        <v>2010</v>
      </c>
      <c r="C383" t="str">
        <f>MID(A383,3,50)</f>
        <v xml:space="preserve">DivX SubTitles                                    </v>
      </c>
      <c r="D383" s="8">
        <f>VALUE(MID(A383,56,10))</f>
        <v>40179</v>
      </c>
      <c r="E383" s="2">
        <f>VALUE(TRIM(MID(A383,76,14)))</f>
        <v>783058</v>
      </c>
    </row>
    <row r="384" spans="1:5" x14ac:dyDescent="0.2">
      <c r="A384" t="s">
        <v>541</v>
      </c>
      <c r="B384" t="str">
        <f>MID(A384,56,4)</f>
        <v>2017</v>
      </c>
      <c r="C384" t="str">
        <f>MID(A384,3,50)</f>
        <v xml:space="preserve">Sephora                                           </v>
      </c>
      <c r="D384" s="8">
        <f>VALUE(MID(A384,56,10))</f>
        <v>42744</v>
      </c>
      <c r="E384" s="2">
        <f>VALUE(TRIM(MID(A384,76,14)))</f>
        <v>780073</v>
      </c>
    </row>
    <row r="385" spans="1:5" x14ac:dyDescent="0.2">
      <c r="A385" t="s">
        <v>629</v>
      </c>
      <c r="B385" t="str">
        <f>MID(A385,56,4)</f>
        <v>2020</v>
      </c>
      <c r="C385" t="str">
        <f>MID(A385,3,50)</f>
        <v xml:space="preserve">Ulmon                                             </v>
      </c>
      <c r="D385" s="8">
        <f>VALUE(MID(A385,56,10))</f>
        <v>43856</v>
      </c>
      <c r="E385" s="2">
        <f>VALUE(TRIM(MID(A385,76,14)))</f>
        <v>777769</v>
      </c>
    </row>
    <row r="386" spans="1:5" x14ac:dyDescent="0.2">
      <c r="A386" t="s">
        <v>650</v>
      </c>
      <c r="B386" t="str">
        <f>MID(A386,56,4)</f>
        <v>2018</v>
      </c>
      <c r="C386" t="str">
        <f>MID(A386,3,50)</f>
        <v xml:space="preserve">ViewFines                                         </v>
      </c>
      <c r="D386" s="8">
        <f>VALUE(MID(A386,56,10))</f>
        <v>43227</v>
      </c>
      <c r="E386" s="2">
        <f>VALUE(TRIM(MID(A386,76,14)))</f>
        <v>777649</v>
      </c>
    </row>
    <row r="387" spans="1:5" x14ac:dyDescent="0.2">
      <c r="A387" t="s">
        <v>96</v>
      </c>
      <c r="B387" t="str">
        <f>MID(A387,56,4)</f>
        <v>2014</v>
      </c>
      <c r="C387" t="str">
        <f>MID(A387,3,50)</f>
        <v xml:space="preserve">Black Hat World                                   </v>
      </c>
      <c r="D387" s="8">
        <f>VALUE(MID(A387,56,10))</f>
        <v>41813</v>
      </c>
      <c r="E387" s="2">
        <f>VALUE(TRIM(MID(A387,76,14)))</f>
        <v>777387</v>
      </c>
    </row>
    <row r="388" spans="1:5" x14ac:dyDescent="0.2">
      <c r="A388" t="s">
        <v>251</v>
      </c>
      <c r="B388" t="str">
        <f>MID(A388,56,4)</f>
        <v>2016</v>
      </c>
      <c r="C388" t="str">
        <f>MID(A388,3,50)</f>
        <v xml:space="preserve">ForumCommunity                                    </v>
      </c>
      <c r="D388" s="8">
        <f>VALUE(MID(A388,56,10))</f>
        <v>42522</v>
      </c>
      <c r="E388" s="2">
        <f>VALUE(TRIM(MID(A388,76,14)))</f>
        <v>776648</v>
      </c>
    </row>
    <row r="389" spans="1:5" x14ac:dyDescent="0.2">
      <c r="A389" t="s">
        <v>30</v>
      </c>
      <c r="B389" t="str">
        <f>MID(A389,56,4)</f>
        <v>2015</v>
      </c>
      <c r="C389" t="str">
        <f>MID(A389,3,50)</f>
        <v xml:space="preserve">Abandonia (2015)                                  </v>
      </c>
      <c r="D389" s="8">
        <f>VALUE(MID(A389,56,10))</f>
        <v>42309</v>
      </c>
      <c r="E389" s="2">
        <f>VALUE(TRIM(MID(A389,76,14)))</f>
        <v>776125</v>
      </c>
    </row>
    <row r="390" spans="1:5" x14ac:dyDescent="0.2">
      <c r="A390" t="s">
        <v>344</v>
      </c>
      <c r="B390" t="str">
        <f>MID(A390,56,4)</f>
        <v>2020</v>
      </c>
      <c r="C390" t="str">
        <f>MID(A390,3,50)</f>
        <v xml:space="preserve">Kreditplus                                        </v>
      </c>
      <c r="D390" s="8">
        <f>VALUE(MID(A390,56,10))</f>
        <v>44005</v>
      </c>
      <c r="E390" s="2">
        <f>VALUE(TRIM(MID(A390,76,14)))</f>
        <v>768890</v>
      </c>
    </row>
    <row r="391" spans="1:5" x14ac:dyDescent="0.2">
      <c r="A391" t="s">
        <v>258</v>
      </c>
      <c r="B391" t="str">
        <f>MID(A391,56,4)</f>
        <v>2018</v>
      </c>
      <c r="C391" t="str">
        <f>MID(A391,3,50)</f>
        <v xml:space="preserve">Funny Games                                       </v>
      </c>
      <c r="D391" s="8">
        <f>VALUE(MID(A391,56,10))</f>
        <v>43218</v>
      </c>
      <c r="E391" s="2">
        <f>VALUE(TRIM(MID(A391,76,14)))</f>
        <v>764357</v>
      </c>
    </row>
    <row r="392" spans="1:5" x14ac:dyDescent="0.2">
      <c r="A392" t="s">
        <v>414</v>
      </c>
      <c r="B392" t="str">
        <f>MID(A392,56,4)</f>
        <v>2017</v>
      </c>
      <c r="C392" t="str">
        <f>MID(A392,3,50)</f>
        <v xml:space="preserve">Moneycontrol                                      </v>
      </c>
      <c r="D392" s="8">
        <f>VALUE(MID(A392,56,10))</f>
        <v>42985</v>
      </c>
      <c r="E392" s="2">
        <f>VALUE(TRIM(MID(A392,76,14)))</f>
        <v>762874</v>
      </c>
    </row>
    <row r="393" spans="1:5" x14ac:dyDescent="0.2">
      <c r="A393" t="s">
        <v>173</v>
      </c>
      <c r="B393" t="str">
        <f>MID(A393,56,4)</f>
        <v>2017</v>
      </c>
      <c r="C393" t="str">
        <f>MID(A393,3,50)</f>
        <v xml:space="preserve">DataCamp                                          </v>
      </c>
      <c r="D393" s="8">
        <f>VALUE(MID(A393,56,10))</f>
        <v>42765</v>
      </c>
      <c r="E393" s="2">
        <f>VALUE(TRIM(MID(A393,76,14)))</f>
        <v>760561</v>
      </c>
    </row>
    <row r="394" spans="1:5" x14ac:dyDescent="0.2">
      <c r="A394" t="s">
        <v>706</v>
      </c>
      <c r="B394" t="str">
        <f>MID(A394,56,4)</f>
        <v>2023</v>
      </c>
      <c r="C394" s="6" t="str">
        <f>MID(A394,3,50)</f>
        <v xml:space="preserve">Zurich                                            </v>
      </c>
      <c r="D394" s="9">
        <f>VALUE(MID(A394,56,10))</f>
        <v>44934</v>
      </c>
      <c r="E394" s="10">
        <f>VALUE(TRIM(MID(A394,76,14)))</f>
        <v>756737</v>
      </c>
    </row>
    <row r="395" spans="1:5" x14ac:dyDescent="0.2">
      <c r="A395" t="s">
        <v>562</v>
      </c>
      <c r="B395" t="str">
        <f>MID(A395,56,4)</f>
        <v>2019</v>
      </c>
      <c r="C395" t="str">
        <f>MID(A395,3,50)</f>
        <v xml:space="preserve">Sonicbids                                         </v>
      </c>
      <c r="D395" s="8">
        <f>VALUE(MID(A395,56,10))</f>
        <v>43829</v>
      </c>
      <c r="E395" s="2">
        <f>VALUE(TRIM(MID(A395,76,14)))</f>
        <v>751700</v>
      </c>
    </row>
    <row r="396" spans="1:5" x14ac:dyDescent="0.2">
      <c r="A396" t="s">
        <v>155</v>
      </c>
      <c r="B396" t="str">
        <f>MID(A396,56,4)</f>
        <v>2019</v>
      </c>
      <c r="C396" t="str">
        <f>MID(A396,3,50)</f>
        <v xml:space="preserve">Cracked.to                                        </v>
      </c>
      <c r="D396" s="8">
        <f>VALUE(MID(A396,56,10))</f>
        <v>43667</v>
      </c>
      <c r="E396" s="2">
        <f>VALUE(TRIM(MID(A396,76,14)))</f>
        <v>749161</v>
      </c>
    </row>
    <row r="397" spans="1:5" x14ac:dyDescent="0.2">
      <c r="A397" t="s">
        <v>699</v>
      </c>
      <c r="B397" t="str">
        <f>MID(A397,56,4)</f>
        <v>2021</v>
      </c>
      <c r="C397" t="str">
        <f>MID(A397,3,50)</f>
        <v xml:space="preserve">ZAP-Hosting                                       </v>
      </c>
      <c r="D397" s="8">
        <f>VALUE(MID(A397,56,10))</f>
        <v>44522</v>
      </c>
      <c r="E397" s="2">
        <f>VALUE(TRIM(MID(A397,76,14)))</f>
        <v>746682</v>
      </c>
    </row>
    <row r="398" spans="1:5" x14ac:dyDescent="0.2">
      <c r="A398" t="s">
        <v>52</v>
      </c>
      <c r="B398" t="str">
        <f>MID(A398,56,4)</f>
        <v>2011</v>
      </c>
      <c r="C398" t="str">
        <f>MID(A398,3,50)</f>
        <v xml:space="preserve">Android Forums                                    </v>
      </c>
      <c r="D398" s="8">
        <f>VALUE(MID(A398,56,10))</f>
        <v>40846</v>
      </c>
      <c r="E398" s="2">
        <f>VALUE(TRIM(MID(A398,76,14)))</f>
        <v>745355</v>
      </c>
    </row>
    <row r="399" spans="1:5" x14ac:dyDescent="0.2">
      <c r="A399" t="s">
        <v>673</v>
      </c>
      <c r="B399" t="str">
        <f>MID(A399,56,4)</f>
        <v>2015</v>
      </c>
      <c r="C399" t="str">
        <f>MID(A399,3,50)</f>
        <v xml:space="preserve">WildStar                                          </v>
      </c>
      <c r="D399" s="8">
        <f>VALUE(MID(A399,56,10))</f>
        <v>42196</v>
      </c>
      <c r="E399" s="2">
        <f>VALUE(TRIM(MID(A399,76,14)))</f>
        <v>738556</v>
      </c>
    </row>
    <row r="400" spans="1:5" x14ac:dyDescent="0.2">
      <c r="A400" t="s">
        <v>383</v>
      </c>
      <c r="B400" t="str">
        <f>MID(A400,56,4)</f>
        <v>2017</v>
      </c>
      <c r="C400" t="str">
        <f>MID(A400,3,50)</f>
        <v xml:space="preserve">MALL.cz                                           </v>
      </c>
      <c r="D400" s="8">
        <f>VALUE(MID(A400,56,10))</f>
        <v>42943</v>
      </c>
      <c r="E400" s="2">
        <f>VALUE(TRIM(MID(A400,76,14)))</f>
        <v>735405</v>
      </c>
    </row>
    <row r="401" spans="1:5" x14ac:dyDescent="0.2">
      <c r="A401" t="s">
        <v>487</v>
      </c>
      <c r="B401" t="str">
        <f>MID(A401,56,4)</f>
        <v>2014</v>
      </c>
      <c r="C401" t="str">
        <f>MID(A401,3,50)</f>
        <v xml:space="preserve">PoliceOne                                         </v>
      </c>
      <c r="D401" s="8">
        <f>VALUE(MID(A401,56,10))</f>
        <v>41821</v>
      </c>
      <c r="E401" s="2">
        <f>VALUE(TRIM(MID(A401,76,14)))</f>
        <v>709926</v>
      </c>
    </row>
    <row r="402" spans="1:5" x14ac:dyDescent="0.2">
      <c r="A402" t="s">
        <v>494</v>
      </c>
      <c r="B402" t="str">
        <f>MID(A402,56,4)</f>
        <v>2015</v>
      </c>
      <c r="C402" t="str">
        <f>MID(A402,3,50)</f>
        <v xml:space="preserve">Programming Forums                                </v>
      </c>
      <c r="D402" s="8">
        <f>VALUE(MID(A402,56,10))</f>
        <v>42339</v>
      </c>
      <c r="E402" s="2">
        <f>VALUE(TRIM(MID(A402,76,14)))</f>
        <v>707432</v>
      </c>
    </row>
    <row r="403" spans="1:5" x14ac:dyDescent="0.2">
      <c r="A403" t="s">
        <v>612</v>
      </c>
      <c r="B403" t="str">
        <f>MID(A403,56,4)</f>
        <v>2023</v>
      </c>
      <c r="C403" s="6" t="str">
        <f>MID(A403,3,50)</f>
        <v xml:space="preserve">Tigo                                              </v>
      </c>
      <c r="D403" s="9">
        <f>VALUE(MID(A403,56,10))</f>
        <v>45016</v>
      </c>
      <c r="E403" s="10">
        <f>VALUE(TRIM(MID(A403,76,14)))</f>
        <v>700394</v>
      </c>
    </row>
    <row r="404" spans="1:5" x14ac:dyDescent="0.2">
      <c r="A404" t="s">
        <v>419</v>
      </c>
      <c r="B404" t="str">
        <f>MID(A404,56,4)</f>
        <v>2015</v>
      </c>
      <c r="C404" t="str">
        <f>MID(A404,3,50)</f>
        <v xml:space="preserve">mSpy                                              </v>
      </c>
      <c r="D404" s="8">
        <f>VALUE(MID(A404,56,10))</f>
        <v>42138</v>
      </c>
      <c r="E404" s="2">
        <f>VALUE(TRIM(MID(A404,76,14)))</f>
        <v>699793</v>
      </c>
    </row>
    <row r="405" spans="1:5" x14ac:dyDescent="0.2">
      <c r="A405" t="s">
        <v>644</v>
      </c>
      <c r="B405" t="str">
        <f>MID(A405,56,4)</f>
        <v>2019</v>
      </c>
      <c r="C405" t="str">
        <f>MID(A405,3,50)</f>
        <v xml:space="preserve">Vedantu                                           </v>
      </c>
      <c r="D405" s="8">
        <f>VALUE(MID(A405,56,10))</f>
        <v>43654</v>
      </c>
      <c r="E405" s="2">
        <f>VALUE(TRIM(MID(A405,76,14)))</f>
        <v>686899</v>
      </c>
    </row>
    <row r="406" spans="1:5" x14ac:dyDescent="0.2">
      <c r="A406" t="s">
        <v>281</v>
      </c>
      <c r="B406" t="str">
        <f>MID(A406,56,4)</f>
        <v>2016</v>
      </c>
      <c r="C406" t="str">
        <f>MID(A406,3,50)</f>
        <v xml:space="preserve">GPS Underground                                   </v>
      </c>
      <c r="D406" s="8">
        <f>VALUE(MID(A406,56,10))</f>
        <v>42552</v>
      </c>
      <c r="E406" s="2">
        <f>VALUE(TRIM(MID(A406,76,14)))</f>
        <v>669584</v>
      </c>
    </row>
    <row r="407" spans="1:5" x14ac:dyDescent="0.2">
      <c r="A407" t="s">
        <v>156</v>
      </c>
      <c r="B407" t="str">
        <f>MID(A407,56,4)</f>
        <v>2016</v>
      </c>
      <c r="C407" t="str">
        <f>MID(A407,3,50)</f>
        <v xml:space="preserve">CrackingForum                                     </v>
      </c>
      <c r="D407" s="8">
        <f>VALUE(MID(A407,56,10))</f>
        <v>42552</v>
      </c>
      <c r="E407" s="2">
        <f>VALUE(TRIM(MID(A407,76,14)))</f>
        <v>660305</v>
      </c>
    </row>
    <row r="408" spans="1:5" x14ac:dyDescent="0.2">
      <c r="A408" t="s">
        <v>484</v>
      </c>
      <c r="B408" t="str">
        <f>MID(A408,56,4)</f>
        <v>2015</v>
      </c>
      <c r="C408" t="str">
        <f>MID(A408,3,50)</f>
        <v xml:space="preserve">Pokebip                                           </v>
      </c>
      <c r="D408" s="8">
        <f>VALUE(MID(A408,56,10))</f>
        <v>42213</v>
      </c>
      <c r="E408" s="2">
        <f>VALUE(TRIM(MID(A408,76,14)))</f>
        <v>657001</v>
      </c>
    </row>
    <row r="409" spans="1:5" x14ac:dyDescent="0.2">
      <c r="A409" t="s">
        <v>217</v>
      </c>
      <c r="B409" t="str">
        <f>MID(A409,56,4)</f>
        <v>2018</v>
      </c>
      <c r="C409" t="str">
        <f>MID(A409,3,50)</f>
        <v>Estonian Citizens (via Estonian Cybercrime Bureau)</v>
      </c>
      <c r="D409" s="8">
        <f>VALUE(MID(A409,56,10))</f>
        <v>43258</v>
      </c>
      <c r="E409" s="2">
        <f>VALUE(TRIM(MID(A409,76,14)))</f>
        <v>655161</v>
      </c>
    </row>
    <row r="410" spans="1:5" x14ac:dyDescent="0.2">
      <c r="A410" t="s">
        <v>616</v>
      </c>
      <c r="B410" t="str">
        <f>MID(A410,56,4)</f>
        <v>2014</v>
      </c>
      <c r="C410" t="str">
        <f>MID(A410,3,50)</f>
        <v xml:space="preserve">Tout                                              </v>
      </c>
      <c r="D410" s="8">
        <f>VALUE(MID(A410,56,10))</f>
        <v>41893</v>
      </c>
      <c r="E410" s="2">
        <f>VALUE(TRIM(MID(A410,76,14)))</f>
        <v>652683</v>
      </c>
    </row>
    <row r="411" spans="1:5" x14ac:dyDescent="0.2">
      <c r="A411" t="s">
        <v>187</v>
      </c>
      <c r="B411" t="str">
        <f>MID(A411,56,4)</f>
        <v>2014</v>
      </c>
      <c r="C411" t="str">
        <f>MID(A411,3,50)</f>
        <v xml:space="preserve">Domino's                                          </v>
      </c>
      <c r="D411" s="8">
        <f>VALUE(MID(A411,56,10))</f>
        <v>41803</v>
      </c>
      <c r="E411" s="2">
        <f>VALUE(TRIM(MID(A411,76,14)))</f>
        <v>648231</v>
      </c>
    </row>
    <row r="412" spans="1:5" x14ac:dyDescent="0.2">
      <c r="A412" t="s">
        <v>241</v>
      </c>
      <c r="B412" t="str">
        <f>MID(A412,56,4)</f>
        <v>2020</v>
      </c>
      <c r="C412" t="str">
        <f>MID(A412,3,50)</f>
        <v xml:space="preserve">Filmai.in                                         </v>
      </c>
      <c r="D412" s="8">
        <f>VALUE(MID(A412,56,10))</f>
        <v>43831</v>
      </c>
      <c r="E412" s="2">
        <f>VALUE(TRIM(MID(A412,76,14)))</f>
        <v>645786</v>
      </c>
    </row>
    <row r="413" spans="1:5" x14ac:dyDescent="0.2">
      <c r="A413" t="s">
        <v>164</v>
      </c>
      <c r="B413" t="str">
        <f>MID(A413,56,4)</f>
        <v>2017</v>
      </c>
      <c r="C413" t="str">
        <f>MID(A413,3,50)</f>
        <v xml:space="preserve">DaFont                                            </v>
      </c>
      <c r="D413" s="8">
        <f>VALUE(MID(A413,56,10))</f>
        <v>42871</v>
      </c>
      <c r="E413" s="2">
        <f>VALUE(TRIM(MID(A413,76,14)))</f>
        <v>637340</v>
      </c>
    </row>
    <row r="414" spans="1:5" x14ac:dyDescent="0.2">
      <c r="A414" t="s">
        <v>617</v>
      </c>
      <c r="B414" t="str">
        <f>MID(A414,56,4)</f>
        <v>2020</v>
      </c>
      <c r="C414" t="str">
        <f>MID(A414,3,50)</f>
        <v xml:space="preserve">Travel Oklahoma                                   </v>
      </c>
      <c r="D414" s="8">
        <f>VALUE(MID(A414,56,10))</f>
        <v>44182</v>
      </c>
      <c r="E414" s="2">
        <f>VALUE(TRIM(MID(A414,76,14)))</f>
        <v>637279</v>
      </c>
    </row>
    <row r="415" spans="1:5" x14ac:dyDescent="0.2">
      <c r="A415" t="s">
        <v>242</v>
      </c>
      <c r="B415" t="str">
        <f>MID(A415,56,4)</f>
        <v>2015</v>
      </c>
      <c r="C415" t="str">
        <f>MID(A415,3,50)</f>
        <v xml:space="preserve">Final Fantasy Shrine                              </v>
      </c>
      <c r="D415" s="8">
        <f>VALUE(MID(A415,56,10))</f>
        <v>42265</v>
      </c>
      <c r="E415" s="2">
        <f>VALUE(TRIM(MID(A415,76,14)))</f>
        <v>620677</v>
      </c>
    </row>
    <row r="416" spans="1:5" x14ac:dyDescent="0.2">
      <c r="A416" t="s">
        <v>149</v>
      </c>
      <c r="B416" t="str">
        <f>MID(A416,56,4)</f>
        <v>2015</v>
      </c>
      <c r="C416" t="str">
        <f>MID(A416,3,50)</f>
        <v xml:space="preserve">Comcast                                           </v>
      </c>
      <c r="D416" s="8">
        <f>VALUE(MID(A416,56,10))</f>
        <v>42316</v>
      </c>
      <c r="E416" s="2">
        <f>VALUE(TRIM(MID(A416,76,14)))</f>
        <v>616882</v>
      </c>
    </row>
    <row r="417" spans="1:5" x14ac:dyDescent="0.2">
      <c r="A417" t="s">
        <v>521</v>
      </c>
      <c r="B417" t="str">
        <f>MID(A417,56,4)</f>
        <v>2017</v>
      </c>
      <c r="C417" t="str">
        <f>MID(A417,3,50)</f>
        <v xml:space="preserve">Reincubate                                        </v>
      </c>
      <c r="D417" s="8">
        <f>VALUE(MID(A417,56,10))</f>
        <v>42866</v>
      </c>
      <c r="E417" s="2">
        <f>VALUE(TRIM(MID(A417,76,14)))</f>
        <v>616146</v>
      </c>
    </row>
    <row r="418" spans="1:5" x14ac:dyDescent="0.2">
      <c r="A418" t="s">
        <v>608</v>
      </c>
      <c r="B418" t="str">
        <f>MID(A418,56,4)</f>
        <v>2014</v>
      </c>
      <c r="C418" t="str">
        <f>MID(A418,3,50)</f>
        <v xml:space="preserve">ThisHabbo Forum                                   </v>
      </c>
      <c r="D418" s="8">
        <f>VALUE(MID(A418,56,10))</f>
        <v>41640</v>
      </c>
      <c r="E418" s="2">
        <f>VALUE(TRIM(MID(A418,76,14)))</f>
        <v>612414</v>
      </c>
    </row>
    <row r="419" spans="1:5" x14ac:dyDescent="0.2">
      <c r="A419" t="s">
        <v>299</v>
      </c>
      <c r="B419" t="str">
        <f>MID(A419,56,4)</f>
        <v>2016</v>
      </c>
      <c r="C419" t="str">
        <f>MID(A419,3,50)</f>
        <v xml:space="preserve">HLTV                                              </v>
      </c>
      <c r="D419" s="8">
        <f>VALUE(MID(A419,56,10))</f>
        <v>42540</v>
      </c>
      <c r="E419" s="2">
        <f>VALUE(TRIM(MID(A419,76,14)))</f>
        <v>611070</v>
      </c>
    </row>
    <row r="420" spans="1:5" x14ac:dyDescent="0.2">
      <c r="A420" t="s">
        <v>416</v>
      </c>
      <c r="B420" t="str">
        <f>MID(A420,56,4)</f>
        <v>2018</v>
      </c>
      <c r="C420" t="str">
        <f>MID(A420,3,50)</f>
        <v xml:space="preserve">Mortal Online                                     </v>
      </c>
      <c r="D420" s="8">
        <f>VALUE(MID(A420,56,10))</f>
        <v>43268</v>
      </c>
      <c r="E420" s="2">
        <f>VALUE(TRIM(MID(A420,76,14)))</f>
        <v>606637</v>
      </c>
    </row>
    <row r="421" spans="1:5" x14ac:dyDescent="0.2">
      <c r="A421" t="s">
        <v>144</v>
      </c>
      <c r="B421" t="str">
        <f>MID(A421,56,4)</f>
        <v>2017</v>
      </c>
      <c r="C421" t="str">
        <f>MID(A421,3,50)</f>
        <v xml:space="preserve">Coachella                                         </v>
      </c>
      <c r="D421" s="8">
        <f>VALUE(MID(A421,56,10))</f>
        <v>42788</v>
      </c>
      <c r="E421" s="2">
        <f>VALUE(TRIM(MID(A421,76,14)))</f>
        <v>599802</v>
      </c>
    </row>
    <row r="422" spans="1:5" x14ac:dyDescent="0.2">
      <c r="A422" t="s">
        <v>622</v>
      </c>
      <c r="B422" t="str">
        <f>MID(A422,56,4)</f>
        <v>2020</v>
      </c>
      <c r="C422" t="str">
        <f>MID(A422,3,50)</f>
        <v xml:space="preserve">TrueFire                                          </v>
      </c>
      <c r="D422" s="8">
        <f>VALUE(MID(A422,56,10))</f>
        <v>43882</v>
      </c>
      <c r="E422" s="2">
        <f>VALUE(TRIM(MID(A422,76,14)))</f>
        <v>599667</v>
      </c>
    </row>
    <row r="423" spans="1:5" x14ac:dyDescent="0.2">
      <c r="A423" t="s">
        <v>447</v>
      </c>
      <c r="B423" t="str">
        <f>MID(A423,56,4)</f>
        <v>2016</v>
      </c>
      <c r="C423" t="str">
        <f>MID(A423,3,50)</f>
        <v xml:space="preserve">Nulled.cr                                         </v>
      </c>
      <c r="D423" s="8">
        <f>VALUE(MID(A423,56,10))</f>
        <v>42496</v>
      </c>
      <c r="E423" s="2">
        <f>VALUE(TRIM(MID(A423,76,14)))</f>
        <v>599080</v>
      </c>
    </row>
    <row r="424" spans="1:5" x14ac:dyDescent="0.2">
      <c r="A424" t="s">
        <v>463</v>
      </c>
      <c r="B424" t="str">
        <f>MID(A424,56,4)</f>
        <v>2010</v>
      </c>
      <c r="C424" t="str">
        <f>MID(A424,3,50)</f>
        <v xml:space="preserve">Paddy Power                                       </v>
      </c>
      <c r="D424" s="8">
        <f>VALUE(MID(A424,56,10))</f>
        <v>40476</v>
      </c>
      <c r="E424" s="2">
        <f>VALUE(TRIM(MID(A424,76,14)))</f>
        <v>590954</v>
      </c>
    </row>
    <row r="425" spans="1:5" x14ac:dyDescent="0.2">
      <c r="A425" t="s">
        <v>141</v>
      </c>
      <c r="B425" t="str">
        <f>MID(A425,56,4)</f>
        <v>2017</v>
      </c>
      <c r="C425" t="str">
        <f>MID(A425,3,50)</f>
        <v xml:space="preserve">CloudPets                                         </v>
      </c>
      <c r="D425" s="8">
        <f>VALUE(MID(A425,56,10))</f>
        <v>42736</v>
      </c>
      <c r="E425" s="2">
        <f>VALUE(TRIM(MID(A425,76,14)))</f>
        <v>583503</v>
      </c>
    </row>
    <row r="426" spans="1:5" x14ac:dyDescent="0.2">
      <c r="A426" t="s">
        <v>319</v>
      </c>
      <c r="B426" t="str">
        <f>MID(A426,56,4)</f>
        <v>2019</v>
      </c>
      <c r="C426" t="str">
        <f>MID(A426,3,50)</f>
        <v xml:space="preserve">Indian Railways                                   </v>
      </c>
      <c r="D426" s="8">
        <f>VALUE(MID(A426,56,10))</f>
        <v>43766</v>
      </c>
      <c r="E426" s="2">
        <f>VALUE(TRIM(MID(A426,76,14)))</f>
        <v>583377</v>
      </c>
    </row>
    <row r="427" spans="1:5" x14ac:dyDescent="0.2">
      <c r="A427" t="s">
        <v>249</v>
      </c>
      <c r="B427" t="str">
        <f>MID(A427,56,4)</f>
        <v>2016</v>
      </c>
      <c r="C427" t="str">
        <f>MID(A427,3,50)</f>
        <v xml:space="preserve">Foodora                                           </v>
      </c>
      <c r="D427" s="8">
        <f>VALUE(MID(A427,56,10))</f>
        <v>42482</v>
      </c>
      <c r="E427" s="2">
        <f>VALUE(TRIM(MID(A427,76,14)))</f>
        <v>582578</v>
      </c>
    </row>
    <row r="428" spans="1:5" x14ac:dyDescent="0.2">
      <c r="A428" t="s">
        <v>101</v>
      </c>
      <c r="B428" t="str">
        <f>MID(A428,56,4)</f>
        <v>2018</v>
      </c>
      <c r="C428" t="str">
        <f>MID(A428,3,50)</f>
        <v xml:space="preserve">Bombuj.eu                                         </v>
      </c>
      <c r="D428" s="8">
        <f>VALUE(MID(A428,56,10))</f>
        <v>43441</v>
      </c>
      <c r="E428" s="2">
        <f>VALUE(TRIM(MID(A428,76,14)))</f>
        <v>575437</v>
      </c>
    </row>
    <row r="429" spans="1:5" x14ac:dyDescent="0.2">
      <c r="A429" t="s">
        <v>163</v>
      </c>
      <c r="B429" t="str">
        <f>MID(A429,56,4)</f>
        <v>2016</v>
      </c>
      <c r="C429" t="str">
        <f>MID(A429,3,50)</f>
        <v xml:space="preserve">D3Scene                                           </v>
      </c>
      <c r="D429" s="8">
        <f>VALUE(MID(A429,56,10))</f>
        <v>42370</v>
      </c>
      <c r="E429" s="2">
        <f>VALUE(TRIM(MID(A429,76,14)))</f>
        <v>568827</v>
      </c>
    </row>
    <row r="430" spans="1:5" x14ac:dyDescent="0.2">
      <c r="A430" t="s">
        <v>114</v>
      </c>
      <c r="B430" t="str">
        <f>MID(A430,56,4)</f>
        <v>2014</v>
      </c>
      <c r="C430" t="str">
        <f>MID(A430,3,50)</f>
        <v xml:space="preserve">BTC-E                                             </v>
      </c>
      <c r="D430" s="8">
        <f>VALUE(MID(A430,56,10))</f>
        <v>41913</v>
      </c>
      <c r="E430" s="2">
        <f>VALUE(TRIM(MID(A430,76,14)))</f>
        <v>568340</v>
      </c>
    </row>
    <row r="431" spans="1:5" x14ac:dyDescent="0.2">
      <c r="A431" t="s">
        <v>284</v>
      </c>
      <c r="B431" t="str">
        <f>MID(A431,56,4)</f>
        <v>2022</v>
      </c>
      <c r="C431" t="str">
        <f>MID(A431,3,50)</f>
        <v xml:space="preserve">GunAuction.com                                    </v>
      </c>
      <c r="D431" s="8">
        <f>VALUE(MID(A431,56,10))</f>
        <v>44898</v>
      </c>
      <c r="E431" s="2">
        <f>VALUE(TRIM(MID(A431,76,14)))</f>
        <v>565470</v>
      </c>
    </row>
    <row r="432" spans="1:5" x14ac:dyDescent="0.2">
      <c r="A432" t="s">
        <v>633</v>
      </c>
      <c r="B432" t="str">
        <f>MID(A432,56,4)</f>
        <v>2019</v>
      </c>
      <c r="C432" t="str">
        <f>MID(A432,3,50)</f>
        <v xml:space="preserve">Universarium                                      </v>
      </c>
      <c r="D432" s="8">
        <f>VALUE(MID(A432,56,10))</f>
        <v>43770</v>
      </c>
      <c r="E432" s="2">
        <f>VALUE(TRIM(MID(A432,76,14)))</f>
        <v>564962</v>
      </c>
    </row>
    <row r="433" spans="1:5" x14ac:dyDescent="0.2">
      <c r="A433" t="s">
        <v>686</v>
      </c>
      <c r="B433" t="str">
        <f>MID(A433,56,4)</f>
        <v>2019</v>
      </c>
      <c r="C433" t="str">
        <f>MID(A433,3,50)</f>
        <v xml:space="preserve">XKCD                                              </v>
      </c>
      <c r="D433" s="8">
        <f>VALUE(MID(A433,56,10))</f>
        <v>43647</v>
      </c>
      <c r="E433" s="2">
        <f>VALUE(TRIM(MID(A433,76,14)))</f>
        <v>561991</v>
      </c>
    </row>
    <row r="434" spans="1:5" x14ac:dyDescent="0.2">
      <c r="A434" t="s">
        <v>634</v>
      </c>
      <c r="B434" t="str">
        <f>MID(A434,56,4)</f>
        <v>2020</v>
      </c>
      <c r="C434" t="str">
        <f>MID(A434,3,50)</f>
        <v xml:space="preserve">University of California                          </v>
      </c>
      <c r="D434" s="8">
        <f>VALUE(MID(A434,56,10))</f>
        <v>44189</v>
      </c>
      <c r="E434" s="2">
        <f>VALUE(TRIM(MID(A434,76,14)))</f>
        <v>547422</v>
      </c>
    </row>
    <row r="435" spans="1:5" x14ac:dyDescent="0.2">
      <c r="A435" t="s">
        <v>248</v>
      </c>
      <c r="B435" t="str">
        <f>MID(A435,56,4)</f>
        <v>2018</v>
      </c>
      <c r="C435" t="str">
        <f>MID(A435,3,50)</f>
        <v xml:space="preserve">Florida Virtual School                            </v>
      </c>
      <c r="D435" s="8">
        <f>VALUE(MID(A435,56,10))</f>
        <v>43143</v>
      </c>
      <c r="E435" s="2">
        <f>VALUE(TRIM(MID(A435,76,14)))</f>
        <v>542902</v>
      </c>
    </row>
    <row r="436" spans="1:5" x14ac:dyDescent="0.2">
      <c r="A436" t="s">
        <v>236</v>
      </c>
      <c r="B436" t="str">
        <f>MID(A436,56,4)</f>
        <v>2020</v>
      </c>
      <c r="C436" t="str">
        <f>MID(A436,3,50)</f>
        <v xml:space="preserve">Famm                                              </v>
      </c>
      <c r="D436" s="8">
        <f>VALUE(MID(A436,56,10))</f>
        <v>44112</v>
      </c>
      <c r="E436" s="2">
        <f>VALUE(TRIM(MID(A436,76,14)))</f>
        <v>535240</v>
      </c>
    </row>
    <row r="437" spans="1:5" x14ac:dyDescent="0.2">
      <c r="A437" t="s">
        <v>345</v>
      </c>
      <c r="B437" t="str">
        <f>MID(A437,56,4)</f>
        <v>2022</v>
      </c>
      <c r="C437" t="str">
        <f>MID(A437,3,50)</f>
        <v xml:space="preserve">La Poste Mobile                                   </v>
      </c>
      <c r="D437" s="8">
        <f>VALUE(MID(A437,56,10))</f>
        <v>44746</v>
      </c>
      <c r="E437" s="2">
        <f>VALUE(TRIM(MID(A437,76,14)))</f>
        <v>533886</v>
      </c>
    </row>
    <row r="438" spans="1:5" x14ac:dyDescent="0.2">
      <c r="A438" t="s">
        <v>80</v>
      </c>
      <c r="B438" t="str">
        <f>MID(A438,56,4)</f>
        <v>2011</v>
      </c>
      <c r="C438" t="str">
        <f>MID(A438,3,50)</f>
        <v xml:space="preserve">Battlefield Heroes                                </v>
      </c>
      <c r="D438" s="8">
        <f>VALUE(MID(A438,56,10))</f>
        <v>40720</v>
      </c>
      <c r="E438" s="2">
        <f>VALUE(TRIM(MID(A438,76,14)))</f>
        <v>530270</v>
      </c>
    </row>
    <row r="439" spans="1:5" x14ac:dyDescent="0.2">
      <c r="A439" t="s">
        <v>635</v>
      </c>
      <c r="B439" t="str">
        <f>MID(A439,56,4)</f>
        <v>2016</v>
      </c>
      <c r="C439" t="str">
        <f>MID(A439,3,50)</f>
        <v xml:space="preserve">Unreal Engine                                     </v>
      </c>
      <c r="D439" s="8">
        <f>VALUE(MID(A439,56,10))</f>
        <v>42593</v>
      </c>
      <c r="E439" s="2">
        <f>VALUE(TRIM(MID(A439,76,14)))</f>
        <v>530147</v>
      </c>
    </row>
    <row r="440" spans="1:5" x14ac:dyDescent="0.2">
      <c r="A440" t="s">
        <v>453</v>
      </c>
      <c r="B440" t="str">
        <f>MID(A440,56,4)</f>
        <v>2022</v>
      </c>
      <c r="C440" t="str">
        <f>MID(A440,3,50)</f>
        <v xml:space="preserve">OGUsers (2022 breach)                             </v>
      </c>
      <c r="D440" s="8">
        <f>VALUE(MID(A440,56,10))</f>
        <v>44755</v>
      </c>
      <c r="E440" s="2">
        <f>VALUE(TRIM(MID(A440,76,14)))</f>
        <v>529020</v>
      </c>
    </row>
    <row r="441" spans="1:5" x14ac:dyDescent="0.2">
      <c r="A441" t="s">
        <v>328</v>
      </c>
      <c r="B441" t="str">
        <f>MID(A441,56,4)</f>
        <v>2023</v>
      </c>
      <c r="C441" s="6" t="str">
        <f>MID(A441,3,50)</f>
        <v xml:space="preserve">JD Group                                          </v>
      </c>
      <c r="D441" s="9">
        <f>VALUE(MID(A441,56,10))</f>
        <v>45077</v>
      </c>
      <c r="E441" s="10">
        <f>VALUE(TRIM(MID(A441,76,14)))</f>
        <v>521878</v>
      </c>
    </row>
    <row r="442" spans="1:5" x14ac:dyDescent="0.2">
      <c r="A442" t="s">
        <v>643</v>
      </c>
      <c r="B442" t="str">
        <f>MID(A442,56,4)</f>
        <v>2015</v>
      </c>
      <c r="C442" t="str">
        <f>MID(A442,3,50)</f>
        <v xml:space="preserve">vBulletin                                         </v>
      </c>
      <c r="D442" s="8">
        <f>VALUE(MID(A442,56,10))</f>
        <v>42311</v>
      </c>
      <c r="E442" s="2">
        <f>VALUE(TRIM(MID(A442,76,14)))</f>
        <v>518966</v>
      </c>
    </row>
    <row r="443" spans="1:5" x14ac:dyDescent="0.2">
      <c r="A443" t="s">
        <v>456</v>
      </c>
      <c r="B443" t="str">
        <f>MID(A443,56,4)</f>
        <v>2017</v>
      </c>
      <c r="C443" t="str">
        <f>MID(A443,3,50)</f>
        <v xml:space="preserve">Open CS:GO                                        </v>
      </c>
      <c r="D443" s="8">
        <f>VALUE(MID(A443,56,10))</f>
        <v>43067</v>
      </c>
      <c r="E443" s="2">
        <f>VALUE(TRIM(MID(A443,76,14)))</f>
        <v>512311</v>
      </c>
    </row>
    <row r="444" spans="1:5" x14ac:dyDescent="0.2">
      <c r="A444" t="s">
        <v>550</v>
      </c>
      <c r="B444" t="str">
        <f>MID(A444,56,4)</f>
        <v>2021</v>
      </c>
      <c r="C444" t="str">
        <f>MID(A444,3,50)</f>
        <v xml:space="preserve">Short Edition                                     </v>
      </c>
      <c r="D444" s="8">
        <f>VALUE(MID(A444,56,10))</f>
        <v>44373</v>
      </c>
      <c r="E444" s="2">
        <f>VALUE(TRIM(MID(A444,76,14)))</f>
        <v>505466</v>
      </c>
    </row>
    <row r="445" spans="1:5" x14ac:dyDescent="0.2">
      <c r="A445" t="s">
        <v>338</v>
      </c>
      <c r="B445" t="str">
        <f>MID(A445,56,4)</f>
        <v>2015</v>
      </c>
      <c r="C445" t="str">
        <f>MID(A445,3,50)</f>
        <v xml:space="preserve">Kimsufi                                           </v>
      </c>
      <c r="D445" s="8">
        <f>VALUE(MID(A445,56,10))</f>
        <v>42125</v>
      </c>
      <c r="E445" s="2">
        <f>VALUE(TRIM(MID(A445,76,14)))</f>
        <v>504565</v>
      </c>
    </row>
    <row r="446" spans="1:5" x14ac:dyDescent="0.2">
      <c r="A446" t="s">
        <v>490</v>
      </c>
      <c r="B446" t="str">
        <f>MID(A446,56,4)</f>
        <v>2014</v>
      </c>
      <c r="C446" t="str">
        <f>MID(A446,3,50)</f>
        <v xml:space="preserve">Powerbot                                          </v>
      </c>
      <c r="D446" s="8">
        <f>VALUE(MID(A446,56,10))</f>
        <v>41883</v>
      </c>
      <c r="E446" s="2">
        <f>VALUE(TRIM(MID(A446,76,14)))</f>
        <v>503501</v>
      </c>
    </row>
    <row r="447" spans="1:5" x14ac:dyDescent="0.2">
      <c r="A447" t="s">
        <v>93</v>
      </c>
      <c r="B447" t="str">
        <f>MID(A447,56,4)</f>
        <v>2015</v>
      </c>
      <c r="C447" t="str">
        <f>MID(A447,3,50)</f>
        <v xml:space="preserve">Bitcoin Talk                                      </v>
      </c>
      <c r="D447" s="8">
        <f>VALUE(MID(A447,56,10))</f>
        <v>42146</v>
      </c>
      <c r="E447" s="2">
        <f>VALUE(TRIM(MID(A447,76,14)))</f>
        <v>501407</v>
      </c>
    </row>
    <row r="448" spans="1:5" x14ac:dyDescent="0.2">
      <c r="A448" t="s">
        <v>438</v>
      </c>
      <c r="B448" t="str">
        <f>MID(A448,56,4)</f>
        <v>2017</v>
      </c>
      <c r="C448" t="str">
        <f>MID(A448,3,50)</f>
        <v xml:space="preserve">Netshoes                                          </v>
      </c>
      <c r="D448" s="8">
        <f>VALUE(MID(A448,56,10))</f>
        <v>43076</v>
      </c>
      <c r="E448" s="2">
        <f>VALUE(TRIM(MID(A448,76,14)))</f>
        <v>499836</v>
      </c>
    </row>
    <row r="449" spans="1:5" x14ac:dyDescent="0.2">
      <c r="A449" t="s">
        <v>103</v>
      </c>
      <c r="B449" t="str">
        <f>MID(A449,56,4)</f>
        <v>2021</v>
      </c>
      <c r="C449" t="str">
        <f>MID(A449,3,50)</f>
        <v xml:space="preserve">Bookchor                                          </v>
      </c>
      <c r="D449" s="8">
        <f>VALUE(MID(A449,56,10))</f>
        <v>44224</v>
      </c>
      <c r="E449" s="2">
        <f>VALUE(TRIM(MID(A449,76,14)))</f>
        <v>498297</v>
      </c>
    </row>
    <row r="450" spans="1:5" x14ac:dyDescent="0.2">
      <c r="A450" t="s">
        <v>588</v>
      </c>
      <c r="B450" t="str">
        <f>MID(A450,56,4)</f>
        <v>2020</v>
      </c>
      <c r="C450" t="str">
        <f>MID(A450,3,50)</f>
        <v xml:space="preserve">Tamodo                                            </v>
      </c>
      <c r="D450" s="8">
        <f>VALUE(MID(A450,56,10))</f>
        <v>43889</v>
      </c>
      <c r="E450" s="2">
        <f>VALUE(TRIM(MID(A450,76,14)))</f>
        <v>494945</v>
      </c>
    </row>
    <row r="451" spans="1:5" x14ac:dyDescent="0.2">
      <c r="A451" t="s">
        <v>491</v>
      </c>
      <c r="B451" t="str">
        <f>MID(A451,56,4)</f>
        <v>2016</v>
      </c>
      <c r="C451" t="str">
        <f>MID(A451,3,50)</f>
        <v xml:space="preserve">PPCGeeks                                          </v>
      </c>
      <c r="D451" s="8">
        <f>VALUE(MID(A451,56,10))</f>
        <v>42601</v>
      </c>
      <c r="E451" s="2">
        <f>VALUE(TRIM(MID(A451,76,14)))</f>
        <v>492518</v>
      </c>
    </row>
    <row r="452" spans="1:5" x14ac:dyDescent="0.2">
      <c r="A452" t="s">
        <v>158</v>
      </c>
      <c r="B452" t="str">
        <f>MID(A452,56,4)</f>
        <v>2018</v>
      </c>
      <c r="C452" t="str">
        <f>MID(A452,3,50)</f>
        <v xml:space="preserve">Creative                                          </v>
      </c>
      <c r="D452" s="8">
        <f>VALUE(MID(A452,56,10))</f>
        <v>43221</v>
      </c>
      <c r="E452" s="2">
        <f>VALUE(TRIM(MID(A452,76,14)))</f>
        <v>483015</v>
      </c>
    </row>
    <row r="453" spans="1:5" x14ac:dyDescent="0.2">
      <c r="A453" t="s">
        <v>145</v>
      </c>
      <c r="B453" t="str">
        <f>MID(A453,56,4)</f>
        <v>2017</v>
      </c>
      <c r="C453" t="str">
        <f>MID(A453,3,50)</f>
        <v xml:space="preserve">Coinmama                                          </v>
      </c>
      <c r="D453" s="8">
        <f>VALUE(MID(A453,56,10))</f>
        <v>42950</v>
      </c>
      <c r="E453" s="2">
        <f>VALUE(TRIM(MID(A453,76,14)))</f>
        <v>478824</v>
      </c>
    </row>
    <row r="454" spans="1:5" x14ac:dyDescent="0.2">
      <c r="A454" t="s">
        <v>510</v>
      </c>
      <c r="B454" t="str">
        <f>MID(A454,56,4)</f>
        <v>2020</v>
      </c>
      <c r="C454" t="str">
        <f>MID(A454,3,50)</f>
        <v xml:space="preserve">RaidForums                                        </v>
      </c>
      <c r="D454" s="8">
        <f>VALUE(MID(A454,56,10))</f>
        <v>44098</v>
      </c>
      <c r="E454" s="2">
        <f>VALUE(TRIM(MID(A454,76,14)))</f>
        <v>478604</v>
      </c>
    </row>
    <row r="455" spans="1:5" x14ac:dyDescent="0.2">
      <c r="A455" t="s">
        <v>618</v>
      </c>
      <c r="B455" t="str">
        <f>MID(A455,56,4)</f>
        <v>2021</v>
      </c>
      <c r="C455" t="str">
        <f>MID(A455,3,50)</f>
        <v xml:space="preserve">Travelio                                          </v>
      </c>
      <c r="D455" s="8">
        <f>VALUE(MID(A455,56,10))</f>
        <v>44523</v>
      </c>
      <c r="E455" s="2">
        <f>VALUE(TRIM(MID(A455,76,14)))</f>
        <v>471376</v>
      </c>
    </row>
    <row r="456" spans="1:5" x14ac:dyDescent="0.2">
      <c r="A456" t="s">
        <v>117</v>
      </c>
      <c r="B456" t="str">
        <f>MID(A456,56,4)</f>
        <v>2019</v>
      </c>
      <c r="C456" t="str">
        <f>MID(A456,3,50)</f>
        <v xml:space="preserve">Bulgarian National Revenue Agency                 </v>
      </c>
      <c r="D456" s="8">
        <f>VALUE(MID(A456,56,10))</f>
        <v>43661</v>
      </c>
      <c r="E456" s="2">
        <f>VALUE(TRIM(MID(A456,76,14)))</f>
        <v>471167</v>
      </c>
    </row>
    <row r="457" spans="1:5" x14ac:dyDescent="0.2">
      <c r="A457" t="s">
        <v>358</v>
      </c>
      <c r="B457" t="str">
        <f>MID(A457,56,4)</f>
        <v>2021</v>
      </c>
      <c r="C457" t="str">
        <f>MID(A457,3,50)</f>
        <v xml:space="preserve">Liker                                             </v>
      </c>
      <c r="D457" s="8">
        <f>VALUE(MID(A457,56,10))</f>
        <v>44263</v>
      </c>
      <c r="E457" s="2">
        <f>VALUE(TRIM(MID(A457,76,14)))</f>
        <v>465141</v>
      </c>
    </row>
    <row r="458" spans="1:5" x14ac:dyDescent="0.2">
      <c r="A458" t="s">
        <v>167</v>
      </c>
      <c r="B458" t="str">
        <f>MID(A458,56,4)</f>
        <v>2018</v>
      </c>
      <c r="C458" t="str">
        <f>MID(A458,3,50)</f>
        <v xml:space="preserve">DailyObjects                                      </v>
      </c>
      <c r="D458" s="8">
        <f>VALUE(MID(A458,56,10))</f>
        <v>43101</v>
      </c>
      <c r="E458" s="2">
        <f>VALUE(TRIM(MID(A458,76,14)))</f>
        <v>464260</v>
      </c>
    </row>
    <row r="459" spans="1:5" x14ac:dyDescent="0.2">
      <c r="A459" t="s">
        <v>672</v>
      </c>
      <c r="B459" t="str">
        <f>MID(A459,56,4)</f>
        <v>2015</v>
      </c>
      <c r="C459" t="str">
        <f>MID(A459,3,50)</f>
        <v xml:space="preserve">WIIU ISO                                          </v>
      </c>
      <c r="D459" s="8">
        <f>VALUE(MID(A459,56,10))</f>
        <v>42272</v>
      </c>
      <c r="E459" s="2">
        <f>VALUE(TRIM(MID(A459,76,14)))</f>
        <v>458155</v>
      </c>
    </row>
    <row r="460" spans="1:5" x14ac:dyDescent="0.2">
      <c r="A460" t="s">
        <v>689</v>
      </c>
      <c r="B460" t="str">
        <f>MID(A460,56,4)</f>
        <v>2012</v>
      </c>
      <c r="C460" t="str">
        <f>MID(A460,3,50)</f>
        <v xml:space="preserve">Yahoo                                             </v>
      </c>
      <c r="D460" s="8">
        <f>VALUE(MID(A460,56,10))</f>
        <v>41101</v>
      </c>
      <c r="E460" s="2">
        <f>VALUE(TRIM(MID(A460,76,14)))</f>
        <v>453427</v>
      </c>
    </row>
    <row r="461" spans="1:5" x14ac:dyDescent="0.2">
      <c r="A461" t="s">
        <v>460</v>
      </c>
      <c r="B461" t="str">
        <f>MID(A461,56,4)</f>
        <v>2015</v>
      </c>
      <c r="C461" t="str">
        <f>MID(A461,3,50)</f>
        <v xml:space="preserve">OVH                                               </v>
      </c>
      <c r="D461" s="8">
        <f>VALUE(MID(A461,56,10))</f>
        <v>42125</v>
      </c>
      <c r="E461" s="2">
        <f>VALUE(TRIM(MID(A461,76,14)))</f>
        <v>452899</v>
      </c>
    </row>
    <row r="462" spans="1:5" x14ac:dyDescent="0.2">
      <c r="A462" t="s">
        <v>499</v>
      </c>
      <c r="B462" t="str">
        <f>MID(A462,56,4)</f>
        <v>2015</v>
      </c>
      <c r="C462" t="str">
        <f>MID(A462,3,50)</f>
        <v xml:space="preserve">PS3Hax                                            </v>
      </c>
      <c r="D462" s="8">
        <f>VALUE(MID(A462,56,10))</f>
        <v>42186</v>
      </c>
      <c r="E462" s="2">
        <f>VALUE(TRIM(MID(A462,76,14)))</f>
        <v>447410</v>
      </c>
    </row>
    <row r="463" spans="1:5" x14ac:dyDescent="0.2">
      <c r="A463" t="s">
        <v>131</v>
      </c>
      <c r="B463" t="str">
        <f>MID(A463,56,4)</f>
        <v>2015</v>
      </c>
      <c r="C463" t="str">
        <f>MID(A463,3,50)</f>
        <v xml:space="preserve">CheapAssGamer.com                                 </v>
      </c>
      <c r="D463" s="8">
        <f>VALUE(MID(A463,56,10))</f>
        <v>42186</v>
      </c>
      <c r="E463" s="2">
        <f>VALUE(TRIM(MID(A463,76,14)))</f>
        <v>444767</v>
      </c>
    </row>
    <row r="464" spans="1:5" x14ac:dyDescent="0.2">
      <c r="A464" t="s">
        <v>493</v>
      </c>
      <c r="B464" t="str">
        <f>MID(A464,56,4)</f>
        <v>2020</v>
      </c>
      <c r="C464" t="str">
        <f>MID(A464,3,50)</f>
        <v xml:space="preserve">ProctorU                                          </v>
      </c>
      <c r="D464" s="8">
        <f>VALUE(MID(A464,56,10))</f>
        <v>44008</v>
      </c>
      <c r="E464" s="2">
        <f>VALUE(TRIM(MID(A464,76,14)))</f>
        <v>444453</v>
      </c>
    </row>
    <row r="465" spans="1:5" x14ac:dyDescent="0.2">
      <c r="A465" t="s">
        <v>115</v>
      </c>
      <c r="B465" t="str">
        <f>MID(A465,56,4)</f>
        <v>2019</v>
      </c>
      <c r="C465" t="str">
        <f>MID(A465,3,50)</f>
        <v xml:space="preserve">BtoBet                                            </v>
      </c>
      <c r="D465" s="8">
        <f>VALUE(MID(A465,56,10))</f>
        <v>43825</v>
      </c>
      <c r="E465" s="2">
        <f>VALUE(TRIM(MID(A465,76,14)))</f>
        <v>444241</v>
      </c>
    </row>
    <row r="466" spans="1:5" x14ac:dyDescent="0.2">
      <c r="A466" t="s">
        <v>133</v>
      </c>
      <c r="B466" t="str">
        <f>MID(A466,56,4)</f>
        <v>2020</v>
      </c>
      <c r="C466" t="str">
        <f>MID(A466,3,50)</f>
        <v xml:space="preserve">Chowbus                                           </v>
      </c>
      <c r="D466" s="8">
        <f>VALUE(MID(A466,56,10))</f>
        <v>44109</v>
      </c>
      <c r="E466" s="2">
        <f>VALUE(TRIM(MID(A466,76,14)))</f>
        <v>444224</v>
      </c>
    </row>
    <row r="467" spans="1:5" x14ac:dyDescent="0.2">
      <c r="A467" t="s">
        <v>592</v>
      </c>
      <c r="B467" t="str">
        <f>MID(A467,56,4)</f>
        <v>2014</v>
      </c>
      <c r="C467" t="str">
        <f>MID(A467,3,50)</f>
        <v xml:space="preserve">Team SoloMid                                      </v>
      </c>
      <c r="D467" s="8">
        <f>VALUE(MID(A467,56,10))</f>
        <v>41995</v>
      </c>
      <c r="E467" s="2">
        <f>VALUE(TRIM(MID(A467,76,14)))</f>
        <v>442166</v>
      </c>
    </row>
    <row r="468" spans="1:5" x14ac:dyDescent="0.2">
      <c r="A468" t="s">
        <v>519</v>
      </c>
      <c r="B468" t="str">
        <f>MID(A468,56,4)</f>
        <v>2021</v>
      </c>
      <c r="C468" t="str">
        <f>MID(A468,3,50)</f>
        <v xml:space="preserve">RedLine Stealer                                   </v>
      </c>
      <c r="D468" s="8">
        <f>VALUE(MID(A468,56,10))</f>
        <v>44535</v>
      </c>
      <c r="E468" s="2">
        <f>VALUE(TRIM(MID(A468,76,14)))</f>
        <v>441657</v>
      </c>
    </row>
    <row r="469" spans="1:5" x14ac:dyDescent="0.2">
      <c r="A469" t="s">
        <v>398</v>
      </c>
      <c r="B469" t="str">
        <f>MID(A469,56,4)</f>
        <v>2013</v>
      </c>
      <c r="C469" t="str">
        <f>MID(A469,3,50)</f>
        <v xml:space="preserve">Mecho Download                                    </v>
      </c>
      <c r="D469" s="8">
        <f>VALUE(MID(A469,56,10))</f>
        <v>41578</v>
      </c>
      <c r="E469" s="2">
        <f>VALUE(TRIM(MID(A469,76,14)))</f>
        <v>437928</v>
      </c>
    </row>
    <row r="470" spans="1:5" x14ac:dyDescent="0.2">
      <c r="A470" t="s">
        <v>221</v>
      </c>
      <c r="B470" t="str">
        <f>MID(A470,56,4)</f>
        <v>2015</v>
      </c>
      <c r="C470" t="str">
        <f>MID(A470,3,50)</f>
        <v xml:space="preserve">Evermotion                                        </v>
      </c>
      <c r="D470" s="8">
        <f>VALUE(MID(A470,56,10))</f>
        <v>42131</v>
      </c>
      <c r="E470" s="2">
        <f>VALUE(TRIM(MID(A470,76,14)))</f>
        <v>435510</v>
      </c>
    </row>
    <row r="471" spans="1:5" x14ac:dyDescent="0.2">
      <c r="A471" t="s">
        <v>33</v>
      </c>
      <c r="B471" t="str">
        <f>MID(A471,56,4)</f>
        <v>2014</v>
      </c>
      <c r="C471" t="str">
        <f>MID(A471,3,50)</f>
        <v xml:space="preserve">Acne.org                                          </v>
      </c>
      <c r="D471" s="8">
        <f>VALUE(MID(A471,56,10))</f>
        <v>41968</v>
      </c>
      <c r="E471" s="2">
        <f>VALUE(TRIM(MID(A471,76,14)))</f>
        <v>432943</v>
      </c>
    </row>
    <row r="472" spans="1:5" x14ac:dyDescent="0.2">
      <c r="A472" t="s">
        <v>683</v>
      </c>
      <c r="B472" t="str">
        <f>MID(A472,56,4)</f>
        <v>2015</v>
      </c>
      <c r="C472" t="str">
        <f>MID(A472,3,50)</f>
        <v xml:space="preserve">Xbox-Scene                                        </v>
      </c>
      <c r="D472" s="8">
        <f>VALUE(MID(A472,56,10))</f>
        <v>42036</v>
      </c>
      <c r="E472" s="2">
        <f>VALUE(TRIM(MID(A472,76,14)))</f>
        <v>432552</v>
      </c>
    </row>
    <row r="473" spans="1:5" x14ac:dyDescent="0.2">
      <c r="A473" t="s">
        <v>631</v>
      </c>
      <c r="B473" t="str">
        <f>MID(A473,56,4)</f>
        <v>2017</v>
      </c>
      <c r="C473" t="str">
        <f>MID(A473,3,50)</f>
        <v xml:space="preserve">Underworld Empire                                 </v>
      </c>
      <c r="D473" s="8">
        <f>VALUE(MID(A473,56,10))</f>
        <v>42850</v>
      </c>
      <c r="E473" s="2">
        <f>VALUE(TRIM(MID(A473,76,14)))</f>
        <v>428779</v>
      </c>
    </row>
    <row r="474" spans="1:5" x14ac:dyDescent="0.2">
      <c r="A474" t="s">
        <v>73</v>
      </c>
      <c r="B474" t="str">
        <f>MID(A474,56,4)</f>
        <v>2014</v>
      </c>
      <c r="C474" t="str">
        <f>MID(A474,3,50)</f>
        <v xml:space="preserve">Avast                                             </v>
      </c>
      <c r="D474" s="8">
        <f>VALUE(MID(A474,56,10))</f>
        <v>41785</v>
      </c>
      <c r="E474" s="2">
        <f>VALUE(TRIM(MID(A474,76,14)))</f>
        <v>422959</v>
      </c>
    </row>
    <row r="475" spans="1:5" x14ac:dyDescent="0.2">
      <c r="A475" t="s">
        <v>534</v>
      </c>
      <c r="B475" t="str">
        <f>MID(A475,56,4)</f>
        <v>2019</v>
      </c>
      <c r="C475" t="str">
        <f>MID(A475,3,50)</f>
        <v xml:space="preserve">Royal Enfield                                     </v>
      </c>
      <c r="D475" s="8">
        <f>VALUE(MID(A475,56,10))</f>
        <v>43466</v>
      </c>
      <c r="E475" s="2">
        <f>VALUE(TRIM(MID(A475,76,14)))</f>
        <v>420873</v>
      </c>
    </row>
    <row r="476" spans="1:5" x14ac:dyDescent="0.2">
      <c r="A476" t="s">
        <v>309</v>
      </c>
      <c r="B476" t="str">
        <f>MID(A476,56,4)</f>
        <v>2023</v>
      </c>
      <c r="C476" t="str">
        <f>MID(A476,3,50)</f>
        <v xml:space="preserve">iD Tech                                           </v>
      </c>
      <c r="D476" s="8">
        <f>VALUE(MID(A476,56,10))</f>
        <v>44929</v>
      </c>
      <c r="E476" s="2">
        <f>VALUE(TRIM(MID(A476,76,14)))</f>
        <v>415121</v>
      </c>
    </row>
    <row r="477" spans="1:5" x14ac:dyDescent="0.2">
      <c r="A477" t="s">
        <v>306</v>
      </c>
      <c r="B477" t="str">
        <f>MID(A477,56,4)</f>
        <v>2018</v>
      </c>
      <c r="C477" t="str">
        <f>MID(A477,3,50)</f>
        <v xml:space="preserve">HTH Studios                                       </v>
      </c>
      <c r="D477" s="8">
        <f>VALUE(MID(A477,56,10))</f>
        <v>43336</v>
      </c>
      <c r="E477" s="2">
        <f>VALUE(TRIM(MID(A477,76,14)))</f>
        <v>411755</v>
      </c>
    </row>
    <row r="478" spans="1:5" x14ac:dyDescent="0.2">
      <c r="A478" t="s">
        <v>213</v>
      </c>
      <c r="B478" t="str">
        <f>MID(A478,56,4)</f>
        <v>2016</v>
      </c>
      <c r="C478" t="str">
        <f>MID(A478,3,50)</f>
        <v xml:space="preserve">EpicNPC                                           </v>
      </c>
      <c r="D478" s="8">
        <f>VALUE(MID(A478,56,10))</f>
        <v>42371</v>
      </c>
      <c r="E478" s="2">
        <f>VALUE(TRIM(MID(A478,76,14)))</f>
        <v>408795</v>
      </c>
    </row>
    <row r="479" spans="1:5" x14ac:dyDescent="0.2">
      <c r="A479" t="s">
        <v>604</v>
      </c>
      <c r="B479" t="str">
        <f>MID(A479,56,4)</f>
        <v>2023</v>
      </c>
      <c r="C479" s="6" t="str">
        <f>MID(A479,3,50)</f>
        <v xml:space="preserve">The Kodi Foundation                               </v>
      </c>
      <c r="D479" s="9">
        <f>VALUE(MID(A479,56,10))</f>
        <v>44973</v>
      </c>
      <c r="E479" s="10">
        <f>VALUE(TRIM(MID(A479,76,14)))</f>
        <v>400635</v>
      </c>
    </row>
    <row r="480" spans="1:5" x14ac:dyDescent="0.2">
      <c r="A480" t="s">
        <v>467</v>
      </c>
      <c r="B480" t="str">
        <f>MID(A480,56,4)</f>
        <v>2016</v>
      </c>
      <c r="C480" t="str">
        <f>MID(A480,3,50)</f>
        <v xml:space="preserve">PayAsUGym                                         </v>
      </c>
      <c r="D480" s="8">
        <f>VALUE(MID(A480,56,10))</f>
        <v>42719</v>
      </c>
      <c r="E480" s="2">
        <f>VALUE(TRIM(MID(A480,76,14)))</f>
        <v>400260</v>
      </c>
    </row>
    <row r="481" spans="1:5" x14ac:dyDescent="0.2">
      <c r="A481" t="s">
        <v>370</v>
      </c>
      <c r="B481" t="str">
        <f>MID(A481,56,4)</f>
        <v>2018</v>
      </c>
      <c r="C481" t="str">
        <f>MID(A481,3,50)</f>
        <v xml:space="preserve">Lolzteam                                          </v>
      </c>
      <c r="D481" s="8">
        <f>VALUE(MID(A481,56,10))</f>
        <v>43233</v>
      </c>
      <c r="E481" s="2">
        <f>VALUE(TRIM(MID(A481,76,14)))</f>
        <v>398011</v>
      </c>
    </row>
    <row r="482" spans="1:5" x14ac:dyDescent="0.2">
      <c r="A482" t="s">
        <v>229</v>
      </c>
      <c r="B482" t="str">
        <f>MID(A482,56,4)</f>
        <v>2017</v>
      </c>
      <c r="C482" t="str">
        <f>MID(A482,3,50)</f>
        <v xml:space="preserve">Exposed VINs                                      </v>
      </c>
      <c r="D482" s="8">
        <f>VALUE(MID(A482,56,10))</f>
        <v>42891</v>
      </c>
      <c r="E482" s="2">
        <f>VALUE(TRIM(MID(A482,76,14)))</f>
        <v>396650</v>
      </c>
    </row>
    <row r="483" spans="1:5" x14ac:dyDescent="0.2">
      <c r="A483" t="s">
        <v>407</v>
      </c>
      <c r="B483" t="str">
        <f>MID(A483,56,4)</f>
        <v>2019</v>
      </c>
      <c r="C483" t="str">
        <f>MID(A483,3,50)</f>
        <v xml:space="preserve">Minehut                                           </v>
      </c>
      <c r="D483" s="8">
        <f>VALUE(MID(A483,56,10))</f>
        <v>43602</v>
      </c>
      <c r="E483" s="2">
        <f>VALUE(TRIM(MID(A483,76,14)))</f>
        <v>396533</v>
      </c>
    </row>
    <row r="484" spans="1:5" x14ac:dyDescent="0.2">
      <c r="A484" t="s">
        <v>639</v>
      </c>
      <c r="B484" t="str">
        <f>MID(A484,56,4)</f>
        <v>2016</v>
      </c>
      <c r="C484" t="str">
        <f>MID(A484,3,50)</f>
        <v xml:space="preserve">uTorrent                                          </v>
      </c>
      <c r="D484" s="8">
        <f>VALUE(MID(A484,56,10))</f>
        <v>42383</v>
      </c>
      <c r="E484" s="2">
        <f>VALUE(TRIM(MID(A484,76,14)))</f>
        <v>395044</v>
      </c>
    </row>
    <row r="485" spans="1:5" x14ac:dyDescent="0.2">
      <c r="A485" t="s">
        <v>557</v>
      </c>
      <c r="B485" t="str">
        <f>MID(A485,56,4)</f>
        <v>2017</v>
      </c>
      <c r="C485" t="str">
        <f>MID(A485,3,50)</f>
        <v xml:space="preserve">Smogon                                            </v>
      </c>
      <c r="D485" s="8">
        <f>VALUE(MID(A485,56,10))</f>
        <v>42988</v>
      </c>
      <c r="E485" s="2">
        <f>VALUE(TRIM(MID(A485,76,14)))</f>
        <v>386489</v>
      </c>
    </row>
    <row r="486" spans="1:5" x14ac:dyDescent="0.2">
      <c r="A486" t="s">
        <v>254</v>
      </c>
      <c r="B486" t="str">
        <f>MID(A486,56,4)</f>
        <v>2017</v>
      </c>
      <c r="C486" t="str">
        <f>MID(A486,3,50)</f>
        <v xml:space="preserve">Freedom Hosting II                                </v>
      </c>
      <c r="D486" s="8">
        <f>VALUE(MID(A486,56,10))</f>
        <v>42766</v>
      </c>
      <c r="E486" s="2">
        <f>VALUE(TRIM(MID(A486,76,14)))</f>
        <v>380830</v>
      </c>
    </row>
    <row r="487" spans="1:5" x14ac:dyDescent="0.2">
      <c r="A487" t="s">
        <v>684</v>
      </c>
      <c r="B487" t="str">
        <f>MID(A487,56,4)</f>
        <v>2016</v>
      </c>
      <c r="C487" t="str">
        <f>MID(A487,3,50)</f>
        <v xml:space="preserve">xHamster                                          </v>
      </c>
      <c r="D487" s="8">
        <f>VALUE(MID(A487,56,10))</f>
        <v>42702</v>
      </c>
      <c r="E487" s="2">
        <f>VALUE(TRIM(MID(A487,76,14)))</f>
        <v>377377</v>
      </c>
    </row>
    <row r="488" spans="1:5" x14ac:dyDescent="0.2">
      <c r="A488" t="s">
        <v>286</v>
      </c>
      <c r="B488" t="str">
        <f>MID(A488,56,4)</f>
        <v>2021</v>
      </c>
      <c r="C488" t="str">
        <f>MID(A488,3,50)</f>
        <v xml:space="preserve">Guns.com                                          </v>
      </c>
      <c r="D488" s="8">
        <f>VALUE(MID(A488,56,10))</f>
        <v>44208</v>
      </c>
      <c r="E488" s="2">
        <f>VALUE(TRIM(MID(A488,76,14)))</f>
        <v>375928</v>
      </c>
    </row>
    <row r="489" spans="1:5" x14ac:dyDescent="0.2">
      <c r="A489" t="s">
        <v>191</v>
      </c>
      <c r="B489" t="str">
        <f>MID(A489,56,4)</f>
        <v>2022</v>
      </c>
      <c r="C489" t="str">
        <f>MID(A489,3,50)</f>
        <v xml:space="preserve">Doxbin                                            </v>
      </c>
      <c r="D489" s="8">
        <f>VALUE(MID(A489,56,10))</f>
        <v>44566</v>
      </c>
      <c r="E489" s="2">
        <f>VALUE(TRIM(MID(A489,76,14)))</f>
        <v>370794</v>
      </c>
    </row>
    <row r="490" spans="1:5" x14ac:dyDescent="0.2">
      <c r="A490" t="s">
        <v>55</v>
      </c>
      <c r="B490" t="str">
        <f>MID(A490,56,4)</f>
        <v>2016</v>
      </c>
      <c r="C490" t="str">
        <f>MID(A490,3,50)</f>
        <v xml:space="preserve">Anime-Planet                                      </v>
      </c>
      <c r="D490" s="8">
        <f>VALUE(MID(A490,56,10))</f>
        <v>42370</v>
      </c>
      <c r="E490" s="2">
        <f>VALUE(TRIM(MID(A490,76,14)))</f>
        <v>368507</v>
      </c>
    </row>
    <row r="491" spans="1:5" x14ac:dyDescent="0.2">
      <c r="A491" t="s">
        <v>190</v>
      </c>
      <c r="B491" t="str">
        <f>MID(A491,56,4)</f>
        <v>2022</v>
      </c>
      <c r="C491" t="str">
        <f>MID(A491,3,50)</f>
        <v xml:space="preserve">DoorDash                                          </v>
      </c>
      <c r="D491" s="8">
        <f>VALUE(MID(A491,56,10))</f>
        <v>44775</v>
      </c>
      <c r="E491" s="2">
        <f>VALUE(TRIM(MID(A491,76,14)))</f>
        <v>367476</v>
      </c>
    </row>
    <row r="492" spans="1:5" x14ac:dyDescent="0.2">
      <c r="A492" t="s">
        <v>418</v>
      </c>
      <c r="B492" t="str">
        <f>MID(A492,56,4)</f>
        <v>2016</v>
      </c>
      <c r="C492" t="str">
        <f>MID(A492,3,50)</f>
        <v xml:space="preserve">MrExcel                                           </v>
      </c>
      <c r="D492" s="8">
        <f>VALUE(MID(A492,56,10))</f>
        <v>42709</v>
      </c>
      <c r="E492" s="2">
        <f>VALUE(TRIM(MID(A492,76,14)))</f>
        <v>366140</v>
      </c>
    </row>
    <row r="493" spans="1:5" x14ac:dyDescent="0.2">
      <c r="A493" t="s">
        <v>369</v>
      </c>
      <c r="B493" t="str">
        <f>MID(A493,56,4)</f>
        <v>2022</v>
      </c>
      <c r="C493" t="str">
        <f>MID(A493,3,50)</f>
        <v xml:space="preserve">Locally                                           </v>
      </c>
      <c r="D493" s="8">
        <f>VALUE(MID(A493,56,10))</f>
        <v>44835</v>
      </c>
      <c r="E493" s="2">
        <f>VALUE(TRIM(MID(A493,76,14)))</f>
        <v>362619</v>
      </c>
    </row>
    <row r="494" spans="1:5" x14ac:dyDescent="0.2">
      <c r="A494" t="s">
        <v>113</v>
      </c>
      <c r="B494" t="str">
        <f>MID(A494,56,4)</f>
        <v>2021</v>
      </c>
      <c r="C494" t="str">
        <f>MID(A494,3,50)</f>
        <v xml:space="preserve">BTC-Alpha                                         </v>
      </c>
      <c r="D494" s="8">
        <f>VALUE(MID(A494,56,10))</f>
        <v>44502</v>
      </c>
      <c r="E494" s="2">
        <f>VALUE(TRIM(MID(A494,76,14)))</f>
        <v>362426</v>
      </c>
    </row>
    <row r="495" spans="1:5" x14ac:dyDescent="0.2">
      <c r="A495" t="s">
        <v>472</v>
      </c>
      <c r="B495" t="str">
        <f>MID(A495,56,4)</f>
        <v>2020</v>
      </c>
      <c r="C495" t="str">
        <f>MID(A495,3,50)</f>
        <v xml:space="preserve">People's Energy                                   </v>
      </c>
      <c r="D495" s="8">
        <f>VALUE(MID(A495,56,10))</f>
        <v>44181</v>
      </c>
      <c r="E495" s="2">
        <f>VALUE(TRIM(MID(A495,76,14)))</f>
        <v>358822</v>
      </c>
    </row>
    <row r="496" spans="1:5" x14ac:dyDescent="0.2">
      <c r="A496" t="s">
        <v>615</v>
      </c>
      <c r="B496" t="str">
        <f>MID(A496,56,4)</f>
        <v>2013</v>
      </c>
      <c r="C496" t="str">
        <f>MID(A496,3,50)</f>
        <v xml:space="preserve">Torrent Invites                                   </v>
      </c>
      <c r="D496" s="8">
        <f>VALUE(MID(A496,56,10))</f>
        <v>41620</v>
      </c>
      <c r="E496" s="2">
        <f>VALUE(TRIM(MID(A496,76,14)))</f>
        <v>352120</v>
      </c>
    </row>
    <row r="497" spans="1:5" x14ac:dyDescent="0.2">
      <c r="A497" t="s">
        <v>109</v>
      </c>
      <c r="B497" t="str">
        <f>MID(A497,56,4)</f>
        <v>2022</v>
      </c>
      <c r="C497" t="str">
        <f>MID(A497,3,50)</f>
        <v xml:space="preserve">Brand New Tube                                    </v>
      </c>
      <c r="D497" s="8">
        <f>VALUE(MID(A497,56,10))</f>
        <v>44787</v>
      </c>
      <c r="E497" s="2">
        <f>VALUE(TRIM(MID(A497,76,14)))</f>
        <v>349627</v>
      </c>
    </row>
    <row r="498" spans="1:5" x14ac:dyDescent="0.2">
      <c r="A498" t="s">
        <v>452</v>
      </c>
      <c r="B498" t="str">
        <f>MID(A498,56,4)</f>
        <v>2021</v>
      </c>
      <c r="C498" t="str">
        <f>MID(A498,3,50)</f>
        <v xml:space="preserve">OGUsers (2021 breach)                             </v>
      </c>
      <c r="D498" s="8">
        <f>VALUE(MID(A498,56,10))</f>
        <v>44297</v>
      </c>
      <c r="E498" s="2">
        <f>VALUE(TRIM(MID(A498,76,14)))</f>
        <v>348302</v>
      </c>
    </row>
    <row r="499" spans="1:5" x14ac:dyDescent="0.2">
      <c r="A499" t="s">
        <v>233</v>
      </c>
      <c r="B499" t="str">
        <f>MID(A499,56,4)</f>
        <v>2016</v>
      </c>
      <c r="C499" t="str">
        <f>MID(A499,3,50)</f>
        <v xml:space="preserve">Facepunch                                         </v>
      </c>
      <c r="D499" s="8">
        <f>VALUE(MID(A499,56,10))</f>
        <v>42524</v>
      </c>
      <c r="E499" s="2">
        <f>VALUE(TRIM(MID(A499,76,14)))</f>
        <v>342913</v>
      </c>
    </row>
    <row r="500" spans="1:5" x14ac:dyDescent="0.2">
      <c r="A500" t="s">
        <v>501</v>
      </c>
      <c r="B500" t="str">
        <f>MID(A500,56,4)</f>
        <v>2015</v>
      </c>
      <c r="C500" t="str">
        <f>MID(A500,3,50)</f>
        <v xml:space="preserve">PSX-Scene                                         </v>
      </c>
      <c r="D500" s="8">
        <f>VALUE(MID(A500,56,10))</f>
        <v>42036</v>
      </c>
      <c r="E500" s="2">
        <f>VALUE(TRIM(MID(A500,76,14)))</f>
        <v>341118</v>
      </c>
    </row>
    <row r="501" spans="1:5" x14ac:dyDescent="0.2">
      <c r="A501" t="s">
        <v>351</v>
      </c>
      <c r="B501" t="str">
        <f>MID(A501,56,4)</f>
        <v>2012</v>
      </c>
      <c r="C501" t="str">
        <f>MID(A501,3,50)</f>
        <v xml:space="preserve">League of Legends                                 </v>
      </c>
      <c r="D501" s="8">
        <f>VALUE(MID(A501,56,10))</f>
        <v>41071</v>
      </c>
      <c r="E501" s="2">
        <f>VALUE(TRIM(MID(A501,76,14)))</f>
        <v>339487</v>
      </c>
    </row>
    <row r="502" spans="1:5" x14ac:dyDescent="0.2">
      <c r="A502" t="s">
        <v>482</v>
      </c>
      <c r="B502" t="str">
        <f>MID(A502,56,4)</f>
        <v>2015</v>
      </c>
      <c r="C502" t="str">
        <f>MID(A502,3,50)</f>
        <v xml:space="preserve">Plex                                              </v>
      </c>
      <c r="D502" s="8">
        <f>VALUE(MID(A502,56,10))</f>
        <v>42187</v>
      </c>
      <c r="E502" s="2">
        <f>VALUE(TRIM(MID(A502,76,14)))</f>
        <v>327314</v>
      </c>
    </row>
    <row r="503" spans="1:5" x14ac:dyDescent="0.2">
      <c r="A503" t="s">
        <v>377</v>
      </c>
      <c r="B503" t="str">
        <f>MID(A503,56,4)</f>
        <v>2016</v>
      </c>
      <c r="C503" t="str">
        <f>MID(A503,3,50)</f>
        <v xml:space="preserve">Mac Forums                                        </v>
      </c>
      <c r="D503" s="8">
        <f>VALUE(MID(A503,56,10))</f>
        <v>42554</v>
      </c>
      <c r="E503" s="2">
        <f>VALUE(TRIM(MID(A503,76,14)))</f>
        <v>326714</v>
      </c>
    </row>
    <row r="504" spans="1:5" x14ac:dyDescent="0.2">
      <c r="A504" t="s">
        <v>293</v>
      </c>
      <c r="B504" t="str">
        <f>MID(A504,56,4)</f>
        <v>2017</v>
      </c>
      <c r="C504" t="str">
        <f>MID(A504,3,50)</f>
        <v xml:space="preserve">Health Now Networks                               </v>
      </c>
      <c r="D504" s="8">
        <f>VALUE(MID(A504,56,10))</f>
        <v>42819</v>
      </c>
      <c r="E504" s="2">
        <f>VALUE(TRIM(MID(A504,76,14)))</f>
        <v>321920</v>
      </c>
    </row>
    <row r="505" spans="1:5" x14ac:dyDescent="0.2">
      <c r="A505" t="s">
        <v>334</v>
      </c>
      <c r="B505" t="str">
        <f>MID(A505,56,4)</f>
        <v>2021</v>
      </c>
      <c r="C505" t="str">
        <f>MID(A505,3,50)</f>
        <v xml:space="preserve">JukinMedia                                        </v>
      </c>
      <c r="D505" s="8">
        <f>VALUE(MID(A505,56,10))</f>
        <v>44497</v>
      </c>
      <c r="E505" s="2">
        <f>VALUE(TRIM(MID(A505,76,14)))</f>
        <v>314290</v>
      </c>
    </row>
    <row r="506" spans="1:5" x14ac:dyDescent="0.2">
      <c r="A506" t="s">
        <v>605</v>
      </c>
      <c r="B506" t="str">
        <f>MID(A506,56,4)</f>
        <v>2023</v>
      </c>
      <c r="C506" s="6" t="str">
        <f>MID(A506,3,50)</f>
        <v xml:space="preserve">TheGradCafe                                       </v>
      </c>
      <c r="D506" s="9">
        <f>VALUE(MID(A506,56,10))</f>
        <v>44983</v>
      </c>
      <c r="E506" s="10">
        <f>VALUE(TRIM(MID(A506,76,14)))</f>
        <v>310975</v>
      </c>
    </row>
    <row r="507" spans="1:5" x14ac:dyDescent="0.2">
      <c r="A507" t="s">
        <v>516</v>
      </c>
      <c r="B507" t="str">
        <f>MID(A507,56,4)</f>
        <v>2016</v>
      </c>
      <c r="C507" t="str">
        <f>MID(A507,3,50)</f>
        <v xml:space="preserve">Real Estate Mogul                                 </v>
      </c>
      <c r="D507" s="8">
        <f>VALUE(MID(A507,56,10))</f>
        <v>42619</v>
      </c>
      <c r="E507" s="2">
        <f>VALUE(TRIM(MID(A507,76,14)))</f>
        <v>307768</v>
      </c>
    </row>
    <row r="508" spans="1:5" x14ac:dyDescent="0.2">
      <c r="A508" t="s">
        <v>46</v>
      </c>
      <c r="B508" t="str">
        <f>MID(A508,56,4)</f>
        <v>2019</v>
      </c>
      <c r="C508" t="str">
        <f>MID(A508,3,50)</f>
        <v xml:space="preserve">Aimware                                           </v>
      </c>
      <c r="D508" s="8">
        <f>VALUE(MID(A508,56,10))</f>
        <v>43583</v>
      </c>
      <c r="E508" s="2">
        <f>VALUE(TRIM(MID(A508,76,14)))</f>
        <v>305470</v>
      </c>
    </row>
    <row r="509" spans="1:5" x14ac:dyDescent="0.2">
      <c r="A509" t="s">
        <v>124</v>
      </c>
      <c r="B509" t="str">
        <f>MID(A509,56,4)</f>
        <v>2021</v>
      </c>
      <c r="C509" t="str">
        <f>MID(A509,3,50)</f>
        <v xml:space="preserve">Carding Mafia (December 2021)                     </v>
      </c>
      <c r="D509" s="8">
        <f>VALUE(MID(A509,56,10))</f>
        <v>44558</v>
      </c>
      <c r="E509" s="2">
        <f>VALUE(TRIM(MID(A509,76,14)))</f>
        <v>303877</v>
      </c>
    </row>
    <row r="510" spans="1:5" x14ac:dyDescent="0.2">
      <c r="A510" t="s">
        <v>51</v>
      </c>
      <c r="B510" t="str">
        <f>MID(A510,56,4)</f>
        <v>2015</v>
      </c>
      <c r="C510" t="str">
        <f>MID(A510,3,50)</f>
        <v xml:space="preserve">Ancestry                                          </v>
      </c>
      <c r="D510" s="8">
        <f>VALUE(MID(A510,56,10))</f>
        <v>42315</v>
      </c>
      <c r="E510" s="2">
        <f>VALUE(TRIM(MID(A510,76,14)))</f>
        <v>297806</v>
      </c>
    </row>
    <row r="511" spans="1:5" x14ac:dyDescent="0.2">
      <c r="A511" t="s">
        <v>125</v>
      </c>
      <c r="B511" t="str">
        <f>MID(A511,56,4)</f>
        <v>2021</v>
      </c>
      <c r="C511" t="str">
        <f>MID(A511,3,50)</f>
        <v xml:space="preserve">Carding Mafia (March 2021)                        </v>
      </c>
      <c r="D511" s="8">
        <f>VALUE(MID(A511,56,10))</f>
        <v>44273</v>
      </c>
      <c r="E511" s="2">
        <f>VALUE(TRIM(MID(A511,76,14)))</f>
        <v>297744</v>
      </c>
    </row>
    <row r="512" spans="1:5" x14ac:dyDescent="0.2">
      <c r="A512" t="s">
        <v>302</v>
      </c>
      <c r="B512" t="str">
        <f>MID(A512,56,4)</f>
        <v>2019</v>
      </c>
      <c r="C512" t="str">
        <f>MID(A512,3,50)</f>
        <v xml:space="preserve">Hookers.nl                                        </v>
      </c>
      <c r="D512" s="8">
        <f>VALUE(MID(A512,56,10))</f>
        <v>43748</v>
      </c>
      <c r="E512" s="2">
        <f>VALUE(TRIM(MID(A512,76,14)))</f>
        <v>290955</v>
      </c>
    </row>
    <row r="513" spans="1:5" x14ac:dyDescent="0.2">
      <c r="A513" t="s">
        <v>429</v>
      </c>
      <c r="B513" t="str">
        <f>MID(A513,56,4)</f>
        <v>2015</v>
      </c>
      <c r="C513" t="str">
        <f>MID(A513,3,50)</f>
        <v xml:space="preserve">NapsGear                                          </v>
      </c>
      <c r="D513" s="8">
        <f>VALUE(MID(A513,56,10))</f>
        <v>42298</v>
      </c>
      <c r="E513" s="2">
        <f>VALUE(TRIM(MID(A513,76,14)))</f>
        <v>287071</v>
      </c>
    </row>
    <row r="514" spans="1:5" x14ac:dyDescent="0.2">
      <c r="A514" t="s">
        <v>581</v>
      </c>
      <c r="B514" t="str">
        <f>MID(A514,56,4)</f>
        <v>2014</v>
      </c>
      <c r="C514" t="str">
        <f>MID(A514,3,50)</f>
        <v xml:space="preserve">Sumo Torrent                                      </v>
      </c>
      <c r="D514" s="8">
        <f>VALUE(MID(A514,56,10))</f>
        <v>41811</v>
      </c>
      <c r="E514" s="2">
        <f>VALUE(TRIM(MID(A514,76,14)))</f>
        <v>285191</v>
      </c>
    </row>
    <row r="515" spans="1:5" x14ac:dyDescent="0.2">
      <c r="A515" t="s">
        <v>540</v>
      </c>
      <c r="B515" t="str">
        <f>MID(A515,56,4)</f>
        <v>2015</v>
      </c>
      <c r="C515" t="str">
        <f>MID(A515,3,50)</f>
        <v xml:space="preserve">Seedpeer                                          </v>
      </c>
      <c r="D515" s="8">
        <f>VALUE(MID(A515,56,10))</f>
        <v>42197</v>
      </c>
      <c r="E515" s="2">
        <f>VALUE(TRIM(MID(A515,76,14)))</f>
        <v>281924</v>
      </c>
    </row>
    <row r="516" spans="1:5" x14ac:dyDescent="0.2">
      <c r="A516" t="s">
        <v>362</v>
      </c>
      <c r="B516" t="str">
        <f>MID(A516,56,4)</f>
        <v>2018</v>
      </c>
      <c r="C516" t="str">
        <f>MID(A516,3,50)</f>
        <v xml:space="preserve">Linux Forums                                      </v>
      </c>
      <c r="D516" s="8">
        <f>VALUE(MID(A516,56,10))</f>
        <v>43221</v>
      </c>
      <c r="E516" s="2">
        <f>VALUE(TRIM(MID(A516,76,14)))</f>
        <v>275785</v>
      </c>
    </row>
    <row r="517" spans="1:5" x14ac:dyDescent="0.2">
      <c r="A517" t="s">
        <v>582</v>
      </c>
      <c r="B517" t="str">
        <f>MID(A517,56,4)</f>
        <v>2022</v>
      </c>
      <c r="C517" t="str">
        <f>MID(A517,3,50)</f>
        <v xml:space="preserve">Sundry Files                                      </v>
      </c>
      <c r="D517" s="8">
        <f>VALUE(MID(A517,56,10))</f>
        <v>44582</v>
      </c>
      <c r="E517" s="2">
        <f>VALUE(TRIM(MID(A517,76,14)))</f>
        <v>274461</v>
      </c>
    </row>
    <row r="518" spans="1:5" x14ac:dyDescent="0.2">
      <c r="A518" t="s">
        <v>367</v>
      </c>
      <c r="B518" t="str">
        <f>MID(A518,56,4)</f>
        <v>2020</v>
      </c>
      <c r="C518" t="str">
        <f>MID(A518,3,50)</f>
        <v xml:space="preserve">Livpure                                           </v>
      </c>
      <c r="D518" s="8">
        <f>VALUE(MID(A518,56,10))</f>
        <v>44072</v>
      </c>
      <c r="E518" s="2">
        <f>VALUE(TRIM(MID(A518,76,14)))</f>
        <v>269552</v>
      </c>
    </row>
    <row r="519" spans="1:5" x14ac:dyDescent="0.2">
      <c r="A519" t="s">
        <v>382</v>
      </c>
      <c r="B519" t="str">
        <f>MID(A519,56,4)</f>
        <v>2015</v>
      </c>
      <c r="C519" t="str">
        <f>MID(A519,3,50)</f>
        <v xml:space="preserve">MajorGeeks                                        </v>
      </c>
      <c r="D519" s="8">
        <f>VALUE(MID(A519,56,10))</f>
        <v>42323</v>
      </c>
      <c r="E519" s="2">
        <f>VALUE(TRIM(MID(A519,76,14)))</f>
        <v>269548</v>
      </c>
    </row>
    <row r="520" spans="1:5" x14ac:dyDescent="0.2">
      <c r="A520" t="s">
        <v>48</v>
      </c>
      <c r="B520" t="str">
        <f>MID(A520,56,4)</f>
        <v>2018</v>
      </c>
      <c r="C520" t="str">
        <f>MID(A520,3,50)</f>
        <v xml:space="preserve">Ajarn                                             </v>
      </c>
      <c r="D520" s="8">
        <f>VALUE(MID(A520,56,10))</f>
        <v>43447</v>
      </c>
      <c r="E520" s="2">
        <f>VALUE(TRIM(MID(A520,76,14)))</f>
        <v>266399</v>
      </c>
    </row>
    <row r="521" spans="1:5" x14ac:dyDescent="0.2">
      <c r="A521" t="s">
        <v>593</v>
      </c>
      <c r="B521" t="str">
        <f>MID(A521,56,4)</f>
        <v>2018</v>
      </c>
      <c r="C521" t="str">
        <f>MID(A521,3,50)</f>
        <v xml:space="preserve">Technic                                           </v>
      </c>
      <c r="D521" s="8">
        <f>VALUE(MID(A521,56,10))</f>
        <v>43434</v>
      </c>
      <c r="E521" s="2">
        <f>VALUE(TRIM(MID(A521,76,14)))</f>
        <v>265410</v>
      </c>
    </row>
    <row r="522" spans="1:5" x14ac:dyDescent="0.2">
      <c r="A522" t="s">
        <v>123</v>
      </c>
      <c r="B522" t="str">
        <f>MID(A522,56,4)</f>
        <v>2020</v>
      </c>
      <c r="C522" t="str">
        <f>MID(A522,3,50)</f>
        <v xml:space="preserve">Capital Economics                                 </v>
      </c>
      <c r="D522" s="8">
        <f>VALUE(MID(A522,56,10))</f>
        <v>44177</v>
      </c>
      <c r="E522" s="2">
        <f>VALUE(TRIM(MID(A522,76,14)))</f>
        <v>263829</v>
      </c>
    </row>
    <row r="523" spans="1:5" x14ac:dyDescent="0.2">
      <c r="A523" t="s">
        <v>451</v>
      </c>
      <c r="B523" t="str">
        <f>MID(A523,56,4)</f>
        <v>2020</v>
      </c>
      <c r="C523" t="str">
        <f>MID(A523,3,50)</f>
        <v xml:space="preserve">OGUsers (2020 breach)                             </v>
      </c>
      <c r="D523" s="8">
        <f>VALUE(MID(A523,56,10))</f>
        <v>43923</v>
      </c>
      <c r="E523" s="2">
        <f>VALUE(TRIM(MID(A523,76,14)))</f>
        <v>263189</v>
      </c>
    </row>
    <row r="524" spans="1:5" x14ac:dyDescent="0.2">
      <c r="A524" t="s">
        <v>69</v>
      </c>
      <c r="B524" t="str">
        <f>MID(A524,56,4)</f>
        <v>2018</v>
      </c>
      <c r="C524" t="str">
        <f>MID(A524,3,50)</f>
        <v xml:space="preserve">Atlas Quantum                                     </v>
      </c>
      <c r="D524" s="8">
        <f>VALUE(MID(A524,56,10))</f>
        <v>43337</v>
      </c>
      <c r="E524" s="2">
        <f>VALUE(TRIM(MID(A524,76,14)))</f>
        <v>261463</v>
      </c>
    </row>
    <row r="525" spans="1:5" x14ac:dyDescent="0.2">
      <c r="A525" t="s">
        <v>585</v>
      </c>
      <c r="B525" t="str">
        <f>MID(A525,56,4)</f>
        <v>2015</v>
      </c>
      <c r="C525" t="str">
        <f>MID(A525,3,50)</f>
        <v xml:space="preserve">SweClockers.com                                   </v>
      </c>
      <c r="D525" s="8">
        <f>VALUE(MID(A525,56,10))</f>
        <v>42095</v>
      </c>
      <c r="E525" s="2">
        <f>VALUE(TRIM(MID(A525,76,14)))</f>
        <v>254867</v>
      </c>
    </row>
    <row r="526" spans="1:5" x14ac:dyDescent="0.2">
      <c r="A526" t="s">
        <v>425</v>
      </c>
      <c r="B526" t="str">
        <f>MID(A526,56,4)</f>
        <v>2015</v>
      </c>
      <c r="C526" t="str">
        <f>MID(A526,3,50)</f>
        <v xml:space="preserve">myRepoSpace                                       </v>
      </c>
      <c r="D526" s="8">
        <f>VALUE(MID(A526,56,10))</f>
        <v>42191</v>
      </c>
      <c r="E526" s="2">
        <f>VALUE(TRIM(MID(A526,76,14)))</f>
        <v>252751</v>
      </c>
    </row>
    <row r="527" spans="1:5" x14ac:dyDescent="0.2">
      <c r="A527" t="s">
        <v>253</v>
      </c>
      <c r="B527" t="str">
        <f>MID(A527,56,4)</f>
        <v>2008</v>
      </c>
      <c r="C527" t="str">
        <f>MID(A527,3,50)</f>
        <v xml:space="preserve">Foxy Bingo                                        </v>
      </c>
      <c r="D527" s="8">
        <f>VALUE(MID(A527,56,10))</f>
        <v>39542</v>
      </c>
      <c r="E527" s="2">
        <f>VALUE(TRIM(MID(A527,76,14)))</f>
        <v>252216</v>
      </c>
    </row>
    <row r="528" spans="1:5" x14ac:dyDescent="0.2">
      <c r="A528" t="s">
        <v>211</v>
      </c>
      <c r="B528" t="str">
        <f>MID(A528,56,4)</f>
        <v>2016</v>
      </c>
      <c r="C528" t="str">
        <f>MID(A528,3,50)</f>
        <v xml:space="preserve">Epic Games                                        </v>
      </c>
      <c r="D528" s="8">
        <f>VALUE(MID(A528,56,10))</f>
        <v>42593</v>
      </c>
      <c r="E528" s="2">
        <f>VALUE(TRIM(MID(A528,76,14)))</f>
        <v>251661</v>
      </c>
    </row>
    <row r="529" spans="1:5" x14ac:dyDescent="0.2">
      <c r="A529" t="s">
        <v>279</v>
      </c>
      <c r="B529" t="str">
        <f>MID(A529,56,4)</f>
        <v>2018</v>
      </c>
      <c r="C529" t="str">
        <f>MID(A529,3,50)</f>
        <v xml:space="preserve">GoldSilver                                        </v>
      </c>
      <c r="D529" s="8">
        <f>VALUE(MID(A529,56,10))</f>
        <v>43394</v>
      </c>
      <c r="E529" s="2">
        <f>VALUE(TRIM(MID(A529,76,14)))</f>
        <v>242715</v>
      </c>
    </row>
    <row r="530" spans="1:5" x14ac:dyDescent="0.2">
      <c r="A530" t="s">
        <v>480</v>
      </c>
      <c r="B530" t="str">
        <f>MID(A530,56,4)</f>
        <v>2023</v>
      </c>
      <c r="C530" s="6" t="str">
        <f>MID(A530,3,50)</f>
        <v xml:space="preserve">Planet Ice                                        </v>
      </c>
      <c r="D530" s="9">
        <f>VALUE(MID(A530,56,10))</f>
        <v>44940</v>
      </c>
      <c r="E530" s="10">
        <f>VALUE(TRIM(MID(A530,76,14)))</f>
        <v>240488</v>
      </c>
    </row>
    <row r="531" spans="1:5" x14ac:dyDescent="0.2">
      <c r="A531" t="s">
        <v>106</v>
      </c>
      <c r="B531" t="str">
        <f>MID(A531,56,4)</f>
        <v>2014</v>
      </c>
      <c r="C531" t="str">
        <f>MID(A531,3,50)</f>
        <v xml:space="preserve">Bot of Legends                                    </v>
      </c>
      <c r="D531" s="8">
        <f>VALUE(MID(A531,56,10))</f>
        <v>41956</v>
      </c>
      <c r="E531" s="2">
        <f>VALUE(TRIM(MID(A531,76,14)))</f>
        <v>238373</v>
      </c>
    </row>
    <row r="532" spans="1:5" x14ac:dyDescent="0.2">
      <c r="A532" t="s">
        <v>492</v>
      </c>
      <c r="B532" t="str">
        <f>MID(A532,56,4)</f>
        <v>2020</v>
      </c>
      <c r="C532" t="str">
        <f>MID(A532,3,50)</f>
        <v xml:space="preserve">Preen.Me                                          </v>
      </c>
      <c r="D532" s="8">
        <f>VALUE(MID(A532,56,10))</f>
        <v>43976</v>
      </c>
      <c r="E532" s="2">
        <f>VALUE(TRIM(MID(A532,76,14)))</f>
        <v>236105</v>
      </c>
    </row>
    <row r="533" spans="1:5" x14ac:dyDescent="0.2">
      <c r="A533" t="s">
        <v>638</v>
      </c>
      <c r="B533" t="str">
        <f>MID(A533,56,4)</f>
        <v>2020</v>
      </c>
      <c r="C533" t="str">
        <f>MID(A533,3,50)</f>
        <v xml:space="preserve">Utah Gun Exchange                                 </v>
      </c>
      <c r="D533" s="8">
        <f>VALUE(MID(A533,56,10))</f>
        <v>44029</v>
      </c>
      <c r="E533" s="2">
        <f>VALUE(TRIM(MID(A533,76,14)))</f>
        <v>235233</v>
      </c>
    </row>
    <row r="534" spans="1:5" x14ac:dyDescent="0.2">
      <c r="A534" t="s">
        <v>150</v>
      </c>
      <c r="B534" t="str">
        <f>MID(A534,56,4)</f>
        <v>2016</v>
      </c>
      <c r="C534" t="str">
        <f>MID(A534,3,50)</f>
        <v xml:space="preserve">COMELEC (Philippines Voters)                      </v>
      </c>
      <c r="D534" s="8">
        <f>VALUE(MID(A534,56,10))</f>
        <v>42456</v>
      </c>
      <c r="E534" s="2">
        <f>VALUE(TRIM(MID(A534,76,14)))</f>
        <v>228605</v>
      </c>
    </row>
    <row r="535" spans="1:5" x14ac:dyDescent="0.2">
      <c r="A535" t="s">
        <v>607</v>
      </c>
      <c r="B535" t="str">
        <f>MID(A535,56,4)</f>
        <v>2020</v>
      </c>
      <c r="C535" t="str">
        <f>MID(A535,3,50)</f>
        <v xml:space="preserve">Thingiverse                                       </v>
      </c>
      <c r="D535" s="8">
        <f>VALUE(MID(A535,56,10))</f>
        <v>44117</v>
      </c>
      <c r="E535" s="2">
        <f>VALUE(TRIM(MID(A535,76,14)))</f>
        <v>228102</v>
      </c>
    </row>
    <row r="536" spans="1:5" x14ac:dyDescent="0.2">
      <c r="A536" t="s">
        <v>121</v>
      </c>
      <c r="B536" t="str">
        <f>MID(A536,56,4)</f>
        <v>2014</v>
      </c>
      <c r="C536" t="str">
        <f>MID(A536,3,50)</f>
        <v xml:space="preserve">Cannabis.com                                      </v>
      </c>
      <c r="D536" s="8">
        <f>VALUE(MID(A536,56,10))</f>
        <v>41675</v>
      </c>
      <c r="E536" s="2">
        <f>VALUE(TRIM(MID(A536,76,14)))</f>
        <v>227746</v>
      </c>
    </row>
    <row r="537" spans="1:5" x14ac:dyDescent="0.2">
      <c r="A537" t="s">
        <v>220</v>
      </c>
      <c r="B537" t="str">
        <f>MID(A537,56,4)</f>
        <v>2019</v>
      </c>
      <c r="C537" t="str">
        <f>MID(A537,3,50)</f>
        <v xml:space="preserve">europa.jobs                                       </v>
      </c>
      <c r="D537" s="8">
        <f>VALUE(MID(A537,56,10))</f>
        <v>43688</v>
      </c>
      <c r="E537" s="2">
        <f>VALUE(TRIM(MID(A537,76,14)))</f>
        <v>226095</v>
      </c>
    </row>
    <row r="538" spans="1:5" x14ac:dyDescent="0.2">
      <c r="A538" t="s">
        <v>670</v>
      </c>
      <c r="B538" t="str">
        <f>MID(A538,56,4)</f>
        <v>2019</v>
      </c>
      <c r="C538" t="str">
        <f>MID(A538,3,50)</f>
        <v xml:space="preserve">Wiener Buchereien                                 </v>
      </c>
      <c r="D538" s="8">
        <f>VALUE(MID(A538,56,10))</f>
        <v>43626</v>
      </c>
      <c r="E538" s="2">
        <f>VALUE(TRIM(MID(A538,76,14)))</f>
        <v>224119</v>
      </c>
    </row>
    <row r="539" spans="1:5" x14ac:dyDescent="0.2">
      <c r="A539" t="s">
        <v>78</v>
      </c>
      <c r="B539" t="str">
        <f>MID(A539,56,4)</f>
        <v>2018</v>
      </c>
      <c r="C539" t="str">
        <f>MID(A539,3,50)</f>
        <v xml:space="preserve">BannerBit                                         </v>
      </c>
      <c r="D539" s="8">
        <f>VALUE(MID(A539,56,10))</f>
        <v>43463</v>
      </c>
      <c r="E539" s="2">
        <f>VALUE(TRIM(MID(A539,76,14)))</f>
        <v>213415</v>
      </c>
    </row>
    <row r="540" spans="1:5" x14ac:dyDescent="0.2">
      <c r="A540" t="s">
        <v>111</v>
      </c>
      <c r="B540" t="str">
        <f>MID(A540,56,4)</f>
        <v>2022</v>
      </c>
      <c r="C540" t="str">
        <f>MID(A540,3,50)</f>
        <v xml:space="preserve">BreachForums                                      </v>
      </c>
      <c r="D540" s="8">
        <f>VALUE(MID(A540,56,10))</f>
        <v>44894</v>
      </c>
      <c r="E540" s="2">
        <f>VALUE(TRIM(MID(A540,76,14)))</f>
        <v>212156</v>
      </c>
    </row>
    <row r="541" spans="1:5" x14ac:dyDescent="0.2">
      <c r="A541" t="s">
        <v>390</v>
      </c>
      <c r="B541" t="str">
        <f>MID(A541,56,4)</f>
        <v>2018</v>
      </c>
      <c r="C541" t="str">
        <f>MID(A541,3,50)</f>
        <v xml:space="preserve">Mappery                                           </v>
      </c>
      <c r="D541" s="8">
        <f>VALUE(MID(A541,56,10))</f>
        <v>43445</v>
      </c>
      <c r="E541" s="2">
        <f>VALUE(TRIM(MID(A541,76,14)))</f>
        <v>205242</v>
      </c>
    </row>
    <row r="542" spans="1:5" x14ac:dyDescent="0.2">
      <c r="A542" t="s">
        <v>674</v>
      </c>
      <c r="B542" t="str">
        <f>MID(A542,56,4)</f>
        <v>2013</v>
      </c>
      <c r="C542" t="str">
        <f>MID(A542,3,50)</f>
        <v xml:space="preserve">Win7Vista Forum                                   </v>
      </c>
      <c r="D542" s="8">
        <f>VALUE(MID(A542,56,10))</f>
        <v>41520</v>
      </c>
      <c r="E542" s="2">
        <f>VALUE(TRIM(MID(A542,76,14)))</f>
        <v>202683</v>
      </c>
    </row>
    <row r="543" spans="1:5" x14ac:dyDescent="0.2">
      <c r="A543" t="s">
        <v>283</v>
      </c>
      <c r="B543" t="str">
        <f>MID(A543,56,4)</f>
        <v>2016</v>
      </c>
      <c r="C543" t="str">
        <f>MID(A543,3,50)</f>
        <v xml:space="preserve">GTAGaming                                         </v>
      </c>
      <c r="D543" s="8">
        <f>VALUE(MID(A543,56,10))</f>
        <v>42583</v>
      </c>
      <c r="E543" s="2">
        <f>VALUE(TRIM(MID(A543,76,14)))</f>
        <v>197184</v>
      </c>
    </row>
    <row r="544" spans="1:5" x14ac:dyDescent="0.2">
      <c r="A544" t="s">
        <v>288</v>
      </c>
      <c r="B544" t="str">
        <f>MID(A544,56,4)</f>
        <v>2011</v>
      </c>
      <c r="C544" t="str">
        <f>MID(A544,3,50)</f>
        <v xml:space="preserve">hackforums.net                                    </v>
      </c>
      <c r="D544" s="8">
        <f>VALUE(MID(A544,56,10))</f>
        <v>40719</v>
      </c>
      <c r="E544" s="2">
        <f>VALUE(TRIM(MID(A544,76,14)))</f>
        <v>191540</v>
      </c>
    </row>
    <row r="545" spans="1:5" x14ac:dyDescent="0.2">
      <c r="A545" t="s">
        <v>313</v>
      </c>
      <c r="B545" t="str">
        <f>MID(A545,56,4)</f>
        <v>2014</v>
      </c>
      <c r="C545" t="str">
        <f>MID(A545,3,50)</f>
        <v xml:space="preserve">ILikeCheats                                       </v>
      </c>
      <c r="D545" s="8">
        <f>VALUE(MID(A545,56,10))</f>
        <v>41930</v>
      </c>
      <c r="E545" s="2">
        <f>VALUE(TRIM(MID(A545,76,14)))</f>
        <v>188847</v>
      </c>
    </row>
    <row r="546" spans="1:5" x14ac:dyDescent="0.2">
      <c r="A546" t="s">
        <v>406</v>
      </c>
      <c r="B546" t="str">
        <f>MID(A546,56,4)</f>
        <v>2015</v>
      </c>
      <c r="C546" t="str">
        <f>MID(A546,3,50)</f>
        <v xml:space="preserve">Minefield                                         </v>
      </c>
      <c r="D546" s="8">
        <f>VALUE(MID(A546,56,10))</f>
        <v>42183</v>
      </c>
      <c r="E546" s="2">
        <f>VALUE(TRIM(MID(A546,76,14)))</f>
        <v>188343</v>
      </c>
    </row>
    <row r="547" spans="1:5" x14ac:dyDescent="0.2">
      <c r="A547" t="s">
        <v>464</v>
      </c>
      <c r="B547" t="str">
        <f>MID(A547,56,4)</f>
        <v>2021</v>
      </c>
      <c r="C547" t="str">
        <f>MID(A547,3,50)</f>
        <v xml:space="preserve">Paragon Cheats                                    </v>
      </c>
      <c r="D547" s="8">
        <f>VALUE(MID(A547,56,10))</f>
        <v>44338</v>
      </c>
      <c r="E547" s="2">
        <f>VALUE(TRIM(MID(A547,76,14)))</f>
        <v>188089</v>
      </c>
    </row>
    <row r="548" spans="1:5" x14ac:dyDescent="0.2">
      <c r="A548" t="s">
        <v>41</v>
      </c>
      <c r="B548" t="str">
        <f>MID(A548,56,4)</f>
        <v>2018</v>
      </c>
      <c r="C548" t="str">
        <f>MID(A548,3,50)</f>
        <v xml:space="preserve">Adult-FanFiction.Org                              </v>
      </c>
      <c r="D548" s="8">
        <f>VALUE(MID(A548,56,10))</f>
        <v>43250</v>
      </c>
      <c r="E548" s="2">
        <f>VALUE(TRIM(MID(A548,76,14)))</f>
        <v>186082</v>
      </c>
    </row>
    <row r="549" spans="1:5" x14ac:dyDescent="0.2">
      <c r="A549" t="s">
        <v>535</v>
      </c>
      <c r="B549" t="str">
        <f>MID(A549,56,4)</f>
        <v>2017</v>
      </c>
      <c r="C549" t="str">
        <f>MID(A549,3,50)</f>
        <v xml:space="preserve">Russian America                                   </v>
      </c>
      <c r="D549" s="8">
        <f>VALUE(MID(A549,56,10))</f>
        <v>42736</v>
      </c>
      <c r="E549" s="2">
        <f>VALUE(TRIM(MID(A549,76,14)))</f>
        <v>182717</v>
      </c>
    </row>
    <row r="550" spans="1:5" x14ac:dyDescent="0.2">
      <c r="A550" t="s">
        <v>606</v>
      </c>
      <c r="B550" t="str">
        <f>MID(A550,56,4)</f>
        <v>2017</v>
      </c>
      <c r="C550" t="str">
        <f>MID(A550,3,50)</f>
        <v xml:space="preserve">TheTVDB.com                                       </v>
      </c>
      <c r="D550" s="8">
        <f>VALUE(MID(A550,56,10))</f>
        <v>43060</v>
      </c>
      <c r="E550" s="2">
        <f>VALUE(TRIM(MID(A550,76,14)))</f>
        <v>181871</v>
      </c>
    </row>
    <row r="551" spans="1:5" x14ac:dyDescent="0.2">
      <c r="A551" t="s">
        <v>44</v>
      </c>
      <c r="B551" t="str">
        <f>MID(A551,56,4)</f>
        <v>2013</v>
      </c>
      <c r="C551" t="str">
        <f>MID(A551,3,50)</f>
        <v xml:space="preserve">AhaShare.com                                      </v>
      </c>
      <c r="D551" s="8">
        <f>VALUE(MID(A551,56,10))</f>
        <v>41424</v>
      </c>
      <c r="E551" s="2">
        <f>VALUE(TRIM(MID(A551,76,14)))</f>
        <v>180468</v>
      </c>
    </row>
    <row r="552" spans="1:5" x14ac:dyDescent="0.2">
      <c r="A552" t="s">
        <v>296</v>
      </c>
      <c r="B552" t="str">
        <f>MID(A552,56,4)</f>
        <v>2013</v>
      </c>
      <c r="C552" t="str">
        <f>MID(A552,3,50)</f>
        <v xml:space="preserve">Heroes of Gaia                                    </v>
      </c>
      <c r="D552" s="8">
        <f>VALUE(MID(A552,56,10))</f>
        <v>41278</v>
      </c>
      <c r="E552" s="2">
        <f>VALUE(TRIM(MID(A552,76,14)))</f>
        <v>179967</v>
      </c>
    </row>
    <row r="553" spans="1:5" x14ac:dyDescent="0.2">
      <c r="A553" t="s">
        <v>601</v>
      </c>
      <c r="B553" t="str">
        <f>MID(A553,56,4)</f>
        <v>2015</v>
      </c>
      <c r="C553" t="str">
        <f>MID(A553,3,50)</f>
        <v xml:space="preserve">The Fappening                                     </v>
      </c>
      <c r="D553" s="8">
        <f>VALUE(MID(A553,56,10))</f>
        <v>42339</v>
      </c>
      <c r="E553" s="2">
        <f>VALUE(TRIM(MID(A553,76,14)))</f>
        <v>179030</v>
      </c>
    </row>
    <row r="554" spans="1:5" x14ac:dyDescent="0.2">
      <c r="A554" t="s">
        <v>600</v>
      </c>
      <c r="B554" t="str">
        <f>MID(A554,56,4)</f>
        <v>2015</v>
      </c>
      <c r="C554" t="str">
        <f>MID(A554,3,50)</f>
        <v xml:space="preserve">The Candid Board                                  </v>
      </c>
      <c r="D554" s="8">
        <f>VALUE(MID(A554,56,10))</f>
        <v>42250</v>
      </c>
      <c r="E554" s="2">
        <f>VALUE(TRIM(MID(A554,76,14)))</f>
        <v>178201</v>
      </c>
    </row>
    <row r="555" spans="1:5" x14ac:dyDescent="0.2">
      <c r="A555" t="s">
        <v>136</v>
      </c>
      <c r="B555" t="str">
        <f>MID(A555,56,4)</f>
        <v>2023</v>
      </c>
      <c r="C555" s="6" t="str">
        <f>MID(A555,3,50)</f>
        <v xml:space="preserve">CityJerks                                         </v>
      </c>
      <c r="D555" s="9">
        <f>VALUE(MID(A555,56,10))</f>
        <v>44984</v>
      </c>
      <c r="E555" s="10">
        <f>VALUE(TRIM(MID(A555,76,14)))</f>
        <v>177554</v>
      </c>
    </row>
    <row r="556" spans="1:5" x14ac:dyDescent="0.2">
      <c r="A556" t="s">
        <v>97</v>
      </c>
      <c r="B556" t="str">
        <f>MID(A556,56,4)</f>
        <v>2022</v>
      </c>
      <c r="C556" t="str">
        <f>MID(A556,3,50)</f>
        <v xml:space="preserve">BlackBerry Fans                                   </v>
      </c>
      <c r="D556" s="8">
        <f>VALUE(MID(A556,56,10))</f>
        <v>44687</v>
      </c>
      <c r="E556" s="2">
        <f>VALUE(TRIM(MID(A556,76,14)))</f>
        <v>174168</v>
      </c>
    </row>
    <row r="557" spans="1:5" x14ac:dyDescent="0.2">
      <c r="A557" t="s">
        <v>475</v>
      </c>
      <c r="B557" t="str">
        <f>MID(A557,56,4)</f>
        <v>2015</v>
      </c>
      <c r="C557" t="str">
        <f>MID(A557,3,50)</f>
        <v xml:space="preserve">PHP Freaks                                        </v>
      </c>
      <c r="D557" s="8">
        <f>VALUE(MID(A557,56,10))</f>
        <v>42304</v>
      </c>
      <c r="E557" s="2">
        <f>VALUE(TRIM(MID(A557,76,14)))</f>
        <v>173891</v>
      </c>
    </row>
    <row r="558" spans="1:5" x14ac:dyDescent="0.2">
      <c r="A558" t="s">
        <v>649</v>
      </c>
      <c r="B558" t="str">
        <f>MID(A558,56,4)</f>
        <v>2017</v>
      </c>
      <c r="C558" t="str">
        <f>MID(A558,3,50)</f>
        <v xml:space="preserve">Victory Phones                                    </v>
      </c>
      <c r="D558" s="8">
        <f>VALUE(MID(A558,56,10))</f>
        <v>42736</v>
      </c>
      <c r="E558" s="2">
        <f>VALUE(TRIM(MID(A558,76,14)))</f>
        <v>166046</v>
      </c>
    </row>
    <row r="559" spans="1:5" x14ac:dyDescent="0.2">
      <c r="A559" t="s">
        <v>632</v>
      </c>
      <c r="B559" t="str">
        <f>MID(A559,56,4)</f>
        <v>2020</v>
      </c>
      <c r="C559" t="str">
        <f>MID(A559,3,50)</f>
        <v xml:space="preserve">Unico Campania                                    </v>
      </c>
      <c r="D559" s="8">
        <f>VALUE(MID(A559,56,10))</f>
        <v>44062</v>
      </c>
      <c r="E559" s="2">
        <f>VALUE(TRIM(MID(A559,76,14)))</f>
        <v>166031</v>
      </c>
    </row>
    <row r="560" spans="1:5" x14ac:dyDescent="0.2">
      <c r="A560" t="s">
        <v>450</v>
      </c>
      <c r="B560" t="str">
        <f>MID(A560,56,4)</f>
        <v>2018</v>
      </c>
      <c r="C560" t="str">
        <f>MID(A560,3,50)</f>
        <v xml:space="preserve">OGUsers (2019 breach)                             </v>
      </c>
      <c r="D560" s="8">
        <f>VALUE(MID(A560,56,10))</f>
        <v>43460</v>
      </c>
      <c r="E560" s="2">
        <f>VALUE(TRIM(MID(A560,76,14)))</f>
        <v>161143</v>
      </c>
    </row>
    <row r="561" spans="1:5" x14ac:dyDescent="0.2">
      <c r="A561" t="s">
        <v>108</v>
      </c>
      <c r="B561" t="str">
        <f>MID(A561,56,4)</f>
        <v>2014</v>
      </c>
      <c r="C561" t="str">
        <f>MID(A561,3,50)</f>
        <v xml:space="preserve">Boxee                                             </v>
      </c>
      <c r="D561" s="8">
        <f>VALUE(MID(A561,56,10))</f>
        <v>41727</v>
      </c>
      <c r="E561" s="2">
        <f>VALUE(TRIM(MID(A561,76,14)))</f>
        <v>158093</v>
      </c>
    </row>
    <row r="562" spans="1:5" x14ac:dyDescent="0.2">
      <c r="A562" t="s">
        <v>65</v>
      </c>
      <c r="B562" t="str">
        <f>MID(A562,56,4)</f>
        <v>2019</v>
      </c>
      <c r="C562" t="str">
        <f>MID(A562,3,50)</f>
        <v xml:space="preserve">Artvalue                                          </v>
      </c>
      <c r="D562" s="8">
        <f>VALUE(MID(A562,56,10))</f>
        <v>43635</v>
      </c>
      <c r="E562" s="2">
        <f>VALUE(TRIM(MID(A562,76,14)))</f>
        <v>157692</v>
      </c>
    </row>
    <row r="563" spans="1:5" x14ac:dyDescent="0.2">
      <c r="A563" t="s">
        <v>151</v>
      </c>
      <c r="B563" t="str">
        <f>MID(A563,56,4)</f>
        <v>2023</v>
      </c>
      <c r="C563" s="6" t="str">
        <f>MID(A563,3,50)</f>
        <v xml:space="preserve">Convex                                            </v>
      </c>
      <c r="D563" s="9">
        <f>VALUE(MID(A563,56,10))</f>
        <v>44958</v>
      </c>
      <c r="E563" s="10">
        <f>VALUE(TRIM(MID(A563,76,14)))</f>
        <v>150129</v>
      </c>
    </row>
    <row r="564" spans="1:5" x14ac:dyDescent="0.2">
      <c r="A564" t="s">
        <v>514</v>
      </c>
      <c r="B564" t="str">
        <f>MID(A564,56,4)</f>
        <v>2018</v>
      </c>
      <c r="C564" t="str">
        <f>MID(A564,3,50)</f>
        <v xml:space="preserve">Rbx.Rocks                                         </v>
      </c>
      <c r="D564" s="8">
        <f>VALUE(MID(A564,56,10))</f>
        <v>43318</v>
      </c>
      <c r="E564" s="2">
        <f>VALUE(TRIM(MID(A564,76,14)))</f>
        <v>149958</v>
      </c>
    </row>
    <row r="565" spans="1:5" x14ac:dyDescent="0.2">
      <c r="A565" t="s">
        <v>421</v>
      </c>
      <c r="B565" t="str">
        <f>MID(A565,56,4)</f>
        <v>2016</v>
      </c>
      <c r="C565" t="str">
        <f>MID(A565,3,50)</f>
        <v xml:space="preserve">Muslim Match                                      </v>
      </c>
      <c r="D565" s="8">
        <f>VALUE(MID(A565,56,10))</f>
        <v>42545</v>
      </c>
      <c r="E565" s="2">
        <f>VALUE(TRIM(MID(A565,76,14)))</f>
        <v>149830</v>
      </c>
    </row>
    <row r="566" spans="1:5" x14ac:dyDescent="0.2">
      <c r="A566" t="s">
        <v>680</v>
      </c>
      <c r="B566" t="str">
        <f>MID(A566,56,4)</f>
        <v>2014</v>
      </c>
      <c r="C566" t="str">
        <f>MID(A566,3,50)</f>
        <v xml:space="preserve">WPT Amateur Poker League                          </v>
      </c>
      <c r="D566" s="8">
        <f>VALUE(MID(A566,56,10))</f>
        <v>41643</v>
      </c>
      <c r="E566" s="2">
        <f>VALUE(TRIM(MID(A566,76,14)))</f>
        <v>148366</v>
      </c>
    </row>
    <row r="567" spans="1:5" x14ac:dyDescent="0.2">
      <c r="A567" t="s">
        <v>363</v>
      </c>
      <c r="B567" t="str">
        <f>MID(A567,56,4)</f>
        <v>2016</v>
      </c>
      <c r="C567" t="str">
        <f>MID(A567,3,50)</f>
        <v xml:space="preserve">Linux Mint                                        </v>
      </c>
      <c r="D567" s="8">
        <f>VALUE(MID(A567,56,10))</f>
        <v>42421</v>
      </c>
      <c r="E567" s="2">
        <f>VALUE(TRIM(MID(A567,76,14)))</f>
        <v>144989</v>
      </c>
    </row>
    <row r="568" spans="1:5" x14ac:dyDescent="0.2">
      <c r="A568" t="s">
        <v>71</v>
      </c>
      <c r="B568" t="str">
        <f>MID(A568,56,4)</f>
        <v>2018</v>
      </c>
      <c r="C568" t="str">
        <f>MID(A568,3,50)</f>
        <v xml:space="preserve">Autocentrum.pl                                    </v>
      </c>
      <c r="D568" s="8">
        <f>VALUE(MID(A568,56,10))</f>
        <v>43135</v>
      </c>
      <c r="E568" s="2">
        <f>VALUE(TRIM(MID(A568,76,14)))</f>
        <v>143717</v>
      </c>
    </row>
    <row r="569" spans="1:5" x14ac:dyDescent="0.2">
      <c r="A569" t="s">
        <v>285</v>
      </c>
      <c r="B569" t="str">
        <f>MID(A569,56,4)</f>
        <v>2016</v>
      </c>
      <c r="C569" t="str">
        <f>MID(A569,3,50)</f>
        <v xml:space="preserve">Guns and Robots                                   </v>
      </c>
      <c r="D569" s="8">
        <f>VALUE(MID(A569,56,10))</f>
        <v>42461</v>
      </c>
      <c r="E569" s="2">
        <f>VALUE(TRIM(MID(A569,76,14)))</f>
        <v>143569</v>
      </c>
    </row>
    <row r="570" spans="1:5" x14ac:dyDescent="0.2">
      <c r="A570" t="s">
        <v>98</v>
      </c>
      <c r="B570" t="str">
        <f>MID(A570,56,4)</f>
        <v>2019</v>
      </c>
      <c r="C570" t="str">
        <f>MID(A570,3,50)</f>
        <v xml:space="preserve">BlackSpigotMC                                     </v>
      </c>
      <c r="D570" s="8">
        <f>VALUE(MID(A570,56,10))</f>
        <v>43660</v>
      </c>
      <c r="E570" s="2">
        <f>VALUE(TRIM(MID(A570,76,14)))</f>
        <v>140029</v>
      </c>
    </row>
    <row r="571" spans="1:5" x14ac:dyDescent="0.2">
      <c r="A571" t="s">
        <v>343</v>
      </c>
      <c r="B571" t="str">
        <f>MID(A571,56,4)</f>
        <v>2021</v>
      </c>
      <c r="C571" t="str">
        <f>MID(A571,3,50)</f>
        <v xml:space="preserve">KomplettFritid                                    </v>
      </c>
      <c r="D571" s="8">
        <f>VALUE(MID(A571,56,10))</f>
        <v>44228</v>
      </c>
      <c r="E571" s="2">
        <f>VALUE(TRIM(MID(A571,76,14)))</f>
        <v>139401</v>
      </c>
    </row>
    <row r="572" spans="1:5" x14ac:dyDescent="0.2">
      <c r="A572" t="s">
        <v>569</v>
      </c>
      <c r="B572" t="str">
        <f>MID(A572,56,4)</f>
        <v>2015</v>
      </c>
      <c r="C572" t="str">
        <f>MID(A572,3,50)</f>
        <v xml:space="preserve">StarNet                                           </v>
      </c>
      <c r="D572" s="8">
        <f>VALUE(MID(A572,56,10))</f>
        <v>42061</v>
      </c>
      <c r="E572" s="2">
        <f>VALUE(TRIM(MID(A572,76,14)))</f>
        <v>139395</v>
      </c>
    </row>
    <row r="573" spans="1:5" x14ac:dyDescent="0.2">
      <c r="A573" t="s">
        <v>380</v>
      </c>
      <c r="B573" t="str">
        <f>MID(A573,56,4)</f>
        <v>2023</v>
      </c>
      <c r="C573" s="6" t="str">
        <f>MID(A573,3,50)</f>
        <v xml:space="preserve">MagicDuel                                         </v>
      </c>
      <c r="D573" s="9">
        <f>VALUE(MID(A573,56,10))</f>
        <v>45140</v>
      </c>
      <c r="E573" s="10">
        <f>VALUE(TRIM(MID(A573,76,14)))</f>
        <v>138443</v>
      </c>
    </row>
    <row r="574" spans="1:5" x14ac:dyDescent="0.2">
      <c r="A574" t="s">
        <v>669</v>
      </c>
      <c r="B574" t="str">
        <f>MID(A574,56,4)</f>
        <v>2012</v>
      </c>
      <c r="C574" t="str">
        <f>MID(A574,3,50)</f>
        <v xml:space="preserve">WHMCS                                             </v>
      </c>
      <c r="D574" s="8">
        <f>VALUE(MID(A574,56,10))</f>
        <v>41050</v>
      </c>
      <c r="E574" s="2">
        <f>VALUE(TRIM(MID(A574,76,14)))</f>
        <v>134047</v>
      </c>
    </row>
    <row r="575" spans="1:5" x14ac:dyDescent="0.2">
      <c r="A575" t="s">
        <v>564</v>
      </c>
      <c r="B575" t="str">
        <f>MID(A575,56,4)</f>
        <v>2015</v>
      </c>
      <c r="C575" t="str">
        <f>MID(A575,3,50)</f>
        <v xml:space="preserve">Soundwave                                         </v>
      </c>
      <c r="D575" s="8">
        <f>VALUE(MID(A575,56,10))</f>
        <v>42201</v>
      </c>
      <c r="E575" s="2">
        <f>VALUE(TRIM(MID(A575,76,14)))</f>
        <v>130705</v>
      </c>
    </row>
    <row r="576" spans="1:5" x14ac:dyDescent="0.2">
      <c r="A576" t="s">
        <v>396</v>
      </c>
      <c r="B576" t="str">
        <f>MID(A576,56,4)</f>
        <v>2016</v>
      </c>
      <c r="C576" t="str">
        <f>MID(A576,3,50)</f>
        <v xml:space="preserve">MCBans                                            </v>
      </c>
      <c r="D576" s="8">
        <f>VALUE(MID(A576,56,10))</f>
        <v>42670</v>
      </c>
      <c r="E576" s="2">
        <f>VALUE(TRIM(MID(A576,76,14)))</f>
        <v>119948</v>
      </c>
    </row>
    <row r="577" spans="1:5" x14ac:dyDescent="0.2">
      <c r="A577" t="s">
        <v>554</v>
      </c>
      <c r="B577" t="str">
        <f>MID(A577,56,4)</f>
        <v>2016</v>
      </c>
      <c r="C577" t="str">
        <f>MID(A577,3,50)</f>
        <v xml:space="preserve">SkTorrent                                         </v>
      </c>
      <c r="D577" s="8">
        <f>VALUE(MID(A577,56,10))</f>
        <v>42419</v>
      </c>
      <c r="E577" s="2">
        <f>VALUE(TRIM(MID(A577,76,14)))</f>
        <v>117070</v>
      </c>
    </row>
    <row r="578" spans="1:5" x14ac:dyDescent="0.2">
      <c r="A578" t="s">
        <v>485</v>
      </c>
      <c r="B578" t="str">
        <f>MID(A578,56,4)</f>
        <v>2014</v>
      </c>
      <c r="C578" t="str">
        <f>MID(A578,3,50)</f>
        <v xml:space="preserve">Pokemon Creed                                     </v>
      </c>
      <c r="D578" s="8">
        <f>VALUE(MID(A578,56,10))</f>
        <v>41859</v>
      </c>
      <c r="E578" s="2">
        <f>VALUE(TRIM(MID(A578,76,14)))</f>
        <v>116465</v>
      </c>
    </row>
    <row r="579" spans="1:5" x14ac:dyDescent="0.2">
      <c r="A579" t="s">
        <v>352</v>
      </c>
      <c r="B579" t="str">
        <f>MID(A579,56,4)</f>
        <v>2022</v>
      </c>
      <c r="C579" t="str">
        <f>MID(A579,3,50)</f>
        <v xml:space="preserve">Leaked Reality                                    </v>
      </c>
      <c r="D579" s="8">
        <f>VALUE(MID(A579,56,10))</f>
        <v>44592</v>
      </c>
      <c r="E579" s="2">
        <f>VALUE(TRIM(MID(A579,76,14)))</f>
        <v>114907</v>
      </c>
    </row>
    <row r="580" spans="1:5" x14ac:dyDescent="0.2">
      <c r="A580" t="s">
        <v>237</v>
      </c>
      <c r="B580" t="str">
        <f>MID(A580,56,4)</f>
        <v>2022</v>
      </c>
      <c r="C580" t="str">
        <f>MID(A580,3,50)</f>
        <v xml:space="preserve">Fanpass                                           </v>
      </c>
      <c r="D580" s="8">
        <f>VALUE(MID(A580,56,10))</f>
        <v>44681</v>
      </c>
      <c r="E580" s="2">
        <f>VALUE(TRIM(MID(A580,76,14)))</f>
        <v>112251</v>
      </c>
    </row>
    <row r="581" spans="1:5" x14ac:dyDescent="0.2">
      <c r="A581" t="s">
        <v>287</v>
      </c>
      <c r="B581" t="str">
        <f>MID(A581,56,4)</f>
        <v>2021</v>
      </c>
      <c r="C581" t="str">
        <f>MID(A581,3,50)</f>
        <v xml:space="preserve">Guntrader                                         </v>
      </c>
      <c r="D581" s="8">
        <f>VALUE(MID(A581,56,10))</f>
        <v>44394</v>
      </c>
      <c r="E581" s="2">
        <f>VALUE(TRIM(MID(A581,76,14)))</f>
        <v>112031</v>
      </c>
    </row>
    <row r="582" spans="1:5" x14ac:dyDescent="0.2">
      <c r="A582" t="s">
        <v>384</v>
      </c>
      <c r="B582" t="str">
        <f>MID(A582,56,4)</f>
        <v>2014</v>
      </c>
      <c r="C582" t="str">
        <f>MID(A582,3,50)</f>
        <v xml:space="preserve">Malwarebytes                                      </v>
      </c>
      <c r="D582" s="8">
        <f>VALUE(MID(A582,56,10))</f>
        <v>41958</v>
      </c>
      <c r="E582" s="2">
        <f>VALUE(TRIM(MID(A582,76,14)))</f>
        <v>111623</v>
      </c>
    </row>
    <row r="583" spans="1:5" x14ac:dyDescent="0.2">
      <c r="A583" t="s">
        <v>637</v>
      </c>
      <c r="B583" t="str">
        <f>MID(A583,56,4)</f>
        <v>2021</v>
      </c>
      <c r="C583" t="str">
        <f>MID(A583,3,50)</f>
        <v xml:space="preserve">Upstox                                            </v>
      </c>
      <c r="D583" s="8">
        <f>VALUE(MID(A583,56,10))</f>
        <v>44294</v>
      </c>
      <c r="E583" s="2">
        <f>VALUE(TRIM(MID(A583,76,14)))</f>
        <v>111002</v>
      </c>
    </row>
    <row r="584" spans="1:5" x14ac:dyDescent="0.2">
      <c r="A584" t="s">
        <v>255</v>
      </c>
      <c r="B584" t="str">
        <f>MID(A584,56,4)</f>
        <v>2016</v>
      </c>
      <c r="C584" t="str">
        <f>MID(A584,3,50)</f>
        <v xml:space="preserve">FreshMenu                                         </v>
      </c>
      <c r="D584" s="8">
        <f>VALUE(MID(A584,56,10))</f>
        <v>42552</v>
      </c>
      <c r="E584" s="2">
        <f>VALUE(TRIM(MID(A584,76,14)))</f>
        <v>110355</v>
      </c>
    </row>
    <row r="585" spans="1:5" x14ac:dyDescent="0.2">
      <c r="A585" t="s">
        <v>135</v>
      </c>
      <c r="B585" t="str">
        <f>MID(A585,56,4)</f>
        <v>2021</v>
      </c>
      <c r="C585" t="str">
        <f>MID(A585,3,50)</f>
        <v xml:space="preserve">CityBee                                           </v>
      </c>
      <c r="D585" s="8">
        <f>VALUE(MID(A585,56,10))</f>
        <v>44232</v>
      </c>
      <c r="E585" s="2">
        <f>VALUE(TRIM(MID(A585,76,14)))</f>
        <v>110156</v>
      </c>
    </row>
    <row r="586" spans="1:5" x14ac:dyDescent="0.2">
      <c r="A586" t="s">
        <v>376</v>
      </c>
      <c r="B586" t="str">
        <f>MID(A586,56,4)</f>
        <v>2017</v>
      </c>
      <c r="C586" t="str">
        <f>MID(A586,3,50)</f>
        <v xml:space="preserve">Lyrics Mania                                      </v>
      </c>
      <c r="D586" s="8">
        <f>VALUE(MID(A586,56,10))</f>
        <v>43090</v>
      </c>
      <c r="E586" s="2">
        <f>VALUE(TRIM(MID(A586,76,14)))</f>
        <v>109202</v>
      </c>
    </row>
    <row r="587" spans="1:5" x14ac:dyDescent="0.2">
      <c r="A587" t="s">
        <v>50</v>
      </c>
      <c r="B587" t="str">
        <f>MID(A587,56,4)</f>
        <v>2022</v>
      </c>
      <c r="C587" t="str">
        <f>MID(A587,3,50)</f>
        <v xml:space="preserve">Amart Furniture                                   </v>
      </c>
      <c r="D587" s="8">
        <f>VALUE(MID(A587,56,10))</f>
        <v>44697</v>
      </c>
      <c r="E587" s="2">
        <f>VALUE(TRIM(MID(A587,76,14)))</f>
        <v>108940</v>
      </c>
    </row>
    <row r="588" spans="1:5" x14ac:dyDescent="0.2">
      <c r="A588" t="s">
        <v>210</v>
      </c>
      <c r="B588" t="str">
        <f>MID(A588,56,4)</f>
        <v>2022</v>
      </c>
      <c r="C588" t="str">
        <f>MID(A588,3,50)</f>
        <v xml:space="preserve">E-Pal                                             </v>
      </c>
      <c r="D588" s="8">
        <f>VALUE(MID(A588,56,10))</f>
        <v>44666</v>
      </c>
      <c r="E588" s="2">
        <f>VALUE(TRIM(MID(A588,76,14)))</f>
        <v>108887</v>
      </c>
    </row>
    <row r="589" spans="1:5" x14ac:dyDescent="0.2">
      <c r="A589" t="s">
        <v>595</v>
      </c>
      <c r="B589" t="str">
        <f>MID(A589,56,4)</f>
        <v>2015</v>
      </c>
      <c r="C589" t="str">
        <f>MID(A589,3,50)</f>
        <v xml:space="preserve">Telecom Regulatory Authority of India             </v>
      </c>
      <c r="D589" s="8">
        <f>VALUE(MID(A589,56,10))</f>
        <v>42121</v>
      </c>
      <c r="E589" s="2">
        <f>VALUE(TRIM(MID(A589,76,14)))</f>
        <v>107776</v>
      </c>
    </row>
    <row r="590" spans="1:5" x14ac:dyDescent="0.2">
      <c r="A590" t="s">
        <v>533</v>
      </c>
      <c r="B590" t="str">
        <f>MID(A590,56,4)</f>
        <v>2016</v>
      </c>
      <c r="C590" t="str">
        <f>MID(A590,3,50)</f>
        <v xml:space="preserve">Rosebutt Board                                    </v>
      </c>
      <c r="D590" s="8">
        <f>VALUE(MID(A590,56,10))</f>
        <v>42499</v>
      </c>
      <c r="E590" s="2">
        <f>VALUE(TRIM(MID(A590,76,14)))</f>
        <v>107303</v>
      </c>
    </row>
    <row r="591" spans="1:5" x14ac:dyDescent="0.2">
      <c r="A591" t="s">
        <v>520</v>
      </c>
      <c r="B591" t="str">
        <f>MID(A591,56,4)</f>
        <v>2016</v>
      </c>
      <c r="C591" t="str">
        <f>MID(A591,3,50)</f>
        <v xml:space="preserve">Regpack                                           </v>
      </c>
      <c r="D591" s="8">
        <f>VALUE(MID(A591,56,10))</f>
        <v>42510</v>
      </c>
      <c r="E591" s="2">
        <f>VALUE(TRIM(MID(A591,76,14)))</f>
        <v>104977</v>
      </c>
    </row>
    <row r="592" spans="1:5" x14ac:dyDescent="0.2">
      <c r="A592" t="s">
        <v>320</v>
      </c>
      <c r="B592" t="str">
        <f>MID(A592,56,4)</f>
        <v>2014</v>
      </c>
      <c r="C592" t="str">
        <f>MID(A592,3,50)</f>
        <v xml:space="preserve">Insanelyi                                         </v>
      </c>
      <c r="D592" s="8">
        <f>VALUE(MID(A592,56,10))</f>
        <v>41842</v>
      </c>
      <c r="E592" s="2">
        <f>VALUE(TRIM(MID(A592,76,14)))</f>
        <v>104097</v>
      </c>
    </row>
    <row r="593" spans="1:5" x14ac:dyDescent="0.2">
      <c r="A593" t="s">
        <v>517</v>
      </c>
      <c r="B593" t="str">
        <f>MID(A593,56,4)</f>
        <v>2022</v>
      </c>
      <c r="C593" t="str">
        <f>MID(A593,3,50)</f>
        <v xml:space="preserve">RealDudesInc                                      </v>
      </c>
      <c r="D593" s="8">
        <f>VALUE(MID(A593,56,10))</f>
        <v>44856</v>
      </c>
      <c r="E593" s="2">
        <f>VALUE(TRIM(MID(A593,76,14)))</f>
        <v>101543</v>
      </c>
    </row>
    <row r="594" spans="1:5" x14ac:dyDescent="0.2">
      <c r="A594" t="s">
        <v>378</v>
      </c>
      <c r="B594" t="str">
        <f>MID(A594,56,4)</f>
        <v>2022</v>
      </c>
      <c r="C594" t="str">
        <f>MID(A594,3,50)</f>
        <v xml:space="preserve">MacGeneration                                     </v>
      </c>
      <c r="D594" s="8">
        <f>VALUE(MID(A594,56,10))</f>
        <v>44590</v>
      </c>
      <c r="E594" s="2">
        <f>VALUE(TRIM(MID(A594,76,14)))</f>
        <v>101004</v>
      </c>
    </row>
    <row r="595" spans="1:5" x14ac:dyDescent="0.2">
      <c r="A595" t="s">
        <v>596</v>
      </c>
      <c r="B595" t="str">
        <f>MID(A595,56,4)</f>
        <v>2016</v>
      </c>
      <c r="C595" t="str">
        <f>MID(A595,3,50)</f>
        <v xml:space="preserve">Teracod                                           </v>
      </c>
      <c r="D595" s="8">
        <f>VALUE(MID(A595,56,10))</f>
        <v>42518</v>
      </c>
      <c r="E595" s="2">
        <f>VALUE(TRIM(MID(A595,76,14)))</f>
        <v>97151</v>
      </c>
    </row>
    <row r="596" spans="1:5" x14ac:dyDescent="0.2">
      <c r="A596" t="s">
        <v>654</v>
      </c>
      <c r="B596" t="str">
        <f>MID(A596,56,4)</f>
        <v>2019</v>
      </c>
      <c r="C596" t="str">
        <f>MID(A596,3,50)</f>
        <v xml:space="preserve">Void.to                                           </v>
      </c>
      <c r="D596" s="8">
        <f>VALUE(MID(A596,56,10))</f>
        <v>43629</v>
      </c>
      <c r="E596" s="2">
        <f>VALUE(TRIM(MID(A596,76,14)))</f>
        <v>95431</v>
      </c>
    </row>
    <row r="597" spans="1:5" x14ac:dyDescent="0.2">
      <c r="A597" t="s">
        <v>648</v>
      </c>
      <c r="B597" t="str">
        <f>MID(A597,56,4)</f>
        <v>2020</v>
      </c>
      <c r="C597" t="str">
        <f>MID(A597,3,50)</f>
        <v xml:space="preserve">Vianet                                            </v>
      </c>
      <c r="D597" s="8">
        <f>VALUE(MID(A597,56,10))</f>
        <v>43929</v>
      </c>
      <c r="E597" s="2">
        <f>VALUE(TRIM(MID(A597,76,14)))</f>
        <v>94353</v>
      </c>
    </row>
    <row r="598" spans="1:5" x14ac:dyDescent="0.2">
      <c r="A598" t="s">
        <v>379</v>
      </c>
      <c r="B598" t="str">
        <f>MID(A598,56,4)</f>
        <v>2015</v>
      </c>
      <c r="C598" t="str">
        <f>MID(A598,3,50)</f>
        <v xml:space="preserve">Mac-Torrents                                      </v>
      </c>
      <c r="D598" s="8">
        <f>VALUE(MID(A598,56,10))</f>
        <v>42308</v>
      </c>
      <c r="E598" s="2">
        <f>VALUE(TRIM(MID(A598,76,14)))</f>
        <v>93992</v>
      </c>
    </row>
    <row r="599" spans="1:5" x14ac:dyDescent="0.2">
      <c r="A599" t="s">
        <v>85</v>
      </c>
      <c r="B599" t="str">
        <f>MID(A599,56,4)</f>
        <v>2019</v>
      </c>
      <c r="C599" t="str">
        <f>MID(A599,3,50)</f>
        <v xml:space="preserve">Benchmark                                         </v>
      </c>
      <c r="D599" s="8">
        <f>VALUE(MID(A599,56,10))</f>
        <v>43770</v>
      </c>
      <c r="E599" s="2">
        <f>VALUE(TRIM(MID(A599,76,14)))</f>
        <v>93343</v>
      </c>
    </row>
    <row r="600" spans="1:5" x14ac:dyDescent="0.2">
      <c r="A600" t="s">
        <v>552</v>
      </c>
      <c r="B600" t="str">
        <f>MID(A600,56,4)</f>
        <v>2021</v>
      </c>
      <c r="C600" t="str">
        <f>MID(A600,3,50)</f>
        <v xml:space="preserve">SirHurt                                           </v>
      </c>
      <c r="D600" s="8">
        <f>VALUE(MID(A600,56,10))</f>
        <v>44309</v>
      </c>
      <c r="E600" s="2">
        <f>VALUE(TRIM(MID(A600,76,14)))</f>
        <v>90655</v>
      </c>
    </row>
    <row r="601" spans="1:5" x14ac:dyDescent="0.2">
      <c r="A601" t="s">
        <v>43</v>
      </c>
      <c r="B601" t="str">
        <f>MID(A601,56,4)</f>
        <v>2019</v>
      </c>
      <c r="C601" t="str">
        <f>MID(A601,3,50)</f>
        <v xml:space="preserve">AgusiQ-Torrents.pl                                </v>
      </c>
      <c r="D601" s="8">
        <f>VALUE(MID(A601,56,10))</f>
        <v>43732</v>
      </c>
      <c r="E601" s="2">
        <f>VALUE(TRIM(MID(A601,76,14)))</f>
        <v>90478</v>
      </c>
    </row>
    <row r="602" spans="1:5" x14ac:dyDescent="0.2">
      <c r="A602" t="s">
        <v>276</v>
      </c>
      <c r="B602" t="str">
        <f>MID(A602,56,4)</f>
        <v>2022</v>
      </c>
      <c r="C602" t="str">
        <f>MID(A602,3,50)</f>
        <v xml:space="preserve">GiveSendGo                                        </v>
      </c>
      <c r="D602" s="8">
        <f>VALUE(MID(A602,56,10))</f>
        <v>44599</v>
      </c>
      <c r="E602" s="2">
        <f>VALUE(TRIM(MID(A602,76,14)))</f>
        <v>89966</v>
      </c>
    </row>
    <row r="603" spans="1:5" x14ac:dyDescent="0.2">
      <c r="A603" t="s">
        <v>560</v>
      </c>
      <c r="B603" t="str">
        <f>MID(A603,56,4)</f>
        <v>2019</v>
      </c>
      <c r="C603" t="str">
        <f>MID(A603,3,50)</f>
        <v xml:space="preserve">Social Engineered                                 </v>
      </c>
      <c r="D603" s="8">
        <f>VALUE(MID(A603,56,10))</f>
        <v>43629</v>
      </c>
      <c r="E603" s="2">
        <f>VALUE(TRIM(MID(A603,76,14)))</f>
        <v>89392</v>
      </c>
    </row>
    <row r="604" spans="1:5" x14ac:dyDescent="0.2">
      <c r="A604" t="s">
        <v>393</v>
      </c>
      <c r="B604" t="str">
        <f>MID(A604,56,4)</f>
        <v>2019</v>
      </c>
      <c r="C604" t="str">
        <f>MID(A604,3,50)</f>
        <v xml:space="preserve">Mastercard Priceless Specials                     </v>
      </c>
      <c r="D604" s="8">
        <f>VALUE(MID(A604,56,10))</f>
        <v>43697</v>
      </c>
      <c r="E604" s="2">
        <f>VALUE(TRIM(MID(A604,76,14)))</f>
        <v>89388</v>
      </c>
    </row>
    <row r="605" spans="1:5" x14ac:dyDescent="0.2">
      <c r="A605" t="s">
        <v>502</v>
      </c>
      <c r="B605" t="str">
        <f>MID(A605,56,4)</f>
        <v>2015</v>
      </c>
      <c r="C605" t="str">
        <f>MID(A605,3,50)</f>
        <v xml:space="preserve">Qatar National Bank                               </v>
      </c>
      <c r="D605" s="8">
        <f>VALUE(MID(A605,56,10))</f>
        <v>42186</v>
      </c>
      <c r="E605" s="2">
        <f>VALUE(TRIM(MID(A605,76,14)))</f>
        <v>88678</v>
      </c>
    </row>
    <row r="606" spans="1:5" x14ac:dyDescent="0.2">
      <c r="A606" t="s">
        <v>234</v>
      </c>
      <c r="B606" t="str">
        <f>MID(A606,56,4)</f>
        <v>2013</v>
      </c>
      <c r="C606" t="str">
        <f>MID(A606,3,50)</f>
        <v xml:space="preserve">FaceUP                                            </v>
      </c>
      <c r="D606" s="8">
        <f>VALUE(MID(A606,56,10))</f>
        <v>41275</v>
      </c>
      <c r="E606" s="2">
        <f>VALUE(TRIM(MID(A606,76,14)))</f>
        <v>87633</v>
      </c>
    </row>
    <row r="607" spans="1:5" x14ac:dyDescent="0.2">
      <c r="A607" t="s">
        <v>602</v>
      </c>
      <c r="B607" t="str">
        <f>MID(A607,56,4)</f>
        <v>2017</v>
      </c>
      <c r="C607" t="str">
        <f>MID(A607,3,50)</f>
        <v xml:space="preserve">The Fly on the Wall                               </v>
      </c>
      <c r="D607" s="8">
        <f>VALUE(MID(A607,56,10))</f>
        <v>43100</v>
      </c>
      <c r="E607" s="2">
        <f>VALUE(TRIM(MID(A607,76,14)))</f>
        <v>84011</v>
      </c>
    </row>
    <row r="608" spans="1:5" x14ac:dyDescent="0.2">
      <c r="A608" t="s">
        <v>621</v>
      </c>
      <c r="B608" t="str">
        <f>MID(A608,56,4)</f>
        <v>2016</v>
      </c>
      <c r="C608" t="str">
        <f>MID(A608,3,50)</f>
        <v xml:space="preserve">TruckersMP                                        </v>
      </c>
      <c r="D608" s="8">
        <f>VALUE(MID(A608,56,10))</f>
        <v>42425</v>
      </c>
      <c r="E608" s="2">
        <f>VALUE(TRIM(MID(A608,76,14)))</f>
        <v>83957</v>
      </c>
    </row>
    <row r="609" spans="1:5" x14ac:dyDescent="0.2">
      <c r="A609" t="s">
        <v>81</v>
      </c>
      <c r="B609" t="str">
        <f>MID(A609,56,4)</f>
        <v>2016</v>
      </c>
      <c r="C609" t="str">
        <f>MID(A609,3,50)</f>
        <v xml:space="preserve">Battlefy                                          </v>
      </c>
      <c r="D609" s="8">
        <f>VALUE(MID(A609,56,10))</f>
        <v>42380</v>
      </c>
      <c r="E609" s="2">
        <f>VALUE(TRIM(MID(A609,76,14)))</f>
        <v>83610</v>
      </c>
    </row>
    <row r="610" spans="1:5" x14ac:dyDescent="0.2">
      <c r="A610" t="s">
        <v>218</v>
      </c>
      <c r="B610" t="str">
        <f>MID(A610,56,4)</f>
        <v>2016</v>
      </c>
      <c r="C610" t="str">
        <f>MID(A610,3,50)</f>
        <v xml:space="preserve">eThekwini Municipality                            </v>
      </c>
      <c r="D610" s="8">
        <f>VALUE(MID(A610,56,10))</f>
        <v>42620</v>
      </c>
      <c r="E610" s="2">
        <f>VALUE(TRIM(MID(A610,76,14)))</f>
        <v>81830</v>
      </c>
    </row>
    <row r="611" spans="1:5" x14ac:dyDescent="0.2">
      <c r="A611" t="s">
        <v>273</v>
      </c>
      <c r="B611" t="str">
        <f>MID(A611,56,4)</f>
        <v>2022</v>
      </c>
      <c r="C611" t="str">
        <f>MID(A611,3,50)</f>
        <v xml:space="preserve">Get Revenge On Your Ex                            </v>
      </c>
      <c r="D611" s="8">
        <f>VALUE(MID(A611,56,10))</f>
        <v>44813</v>
      </c>
      <c r="E611" s="2">
        <f>VALUE(TRIM(MID(A611,76,14)))</f>
        <v>79195</v>
      </c>
    </row>
    <row r="612" spans="1:5" x14ac:dyDescent="0.2">
      <c r="A612" t="s">
        <v>444</v>
      </c>
      <c r="B612" t="str">
        <f>MID(A612,56,4)</f>
        <v>2013</v>
      </c>
      <c r="C612" t="str">
        <f>MID(A612,3,50)</f>
        <v xml:space="preserve">Non Nude Girls                                    </v>
      </c>
      <c r="D612" s="8">
        <f>VALUE(MID(A612,56,10))</f>
        <v>41415</v>
      </c>
      <c r="E612" s="2">
        <f>VALUE(TRIM(MID(A612,76,14)))</f>
        <v>75383</v>
      </c>
    </row>
    <row r="613" spans="1:5" x14ac:dyDescent="0.2">
      <c r="A613" t="s">
        <v>547</v>
      </c>
      <c r="B613" t="str">
        <f>MID(A613,56,4)</f>
        <v>2020</v>
      </c>
      <c r="C613" t="str">
        <f>MID(A613,3,50)</f>
        <v xml:space="preserve">ShockGore                                         </v>
      </c>
      <c r="D613" s="8">
        <f>VALUE(MID(A613,56,10))</f>
        <v>44054</v>
      </c>
      <c r="E613" s="2">
        <f>VALUE(TRIM(MID(A613,76,14)))</f>
        <v>73944</v>
      </c>
    </row>
    <row r="614" spans="1:5" x14ac:dyDescent="0.2">
      <c r="A614" t="s">
        <v>542</v>
      </c>
      <c r="B614" t="str">
        <f>MID(A614,56,4)</f>
        <v>2016</v>
      </c>
      <c r="C614" t="str">
        <f>MID(A614,3,50)</f>
        <v xml:space="preserve">ServerPact                                        </v>
      </c>
      <c r="D614" s="8">
        <f>VALUE(MID(A614,56,10))</f>
        <v>42370</v>
      </c>
      <c r="E614" s="2">
        <f>VALUE(TRIM(MID(A614,76,14)))</f>
        <v>73587</v>
      </c>
    </row>
    <row r="615" spans="1:5" x14ac:dyDescent="0.2">
      <c r="A615" t="s">
        <v>523</v>
      </c>
      <c r="B615" t="str">
        <f>MID(A615,56,4)</f>
        <v>2021</v>
      </c>
      <c r="C615" t="str">
        <f>MID(A615,3,50)</f>
        <v xml:space="preserve">Republican Party of Texas                         </v>
      </c>
      <c r="D615" s="8">
        <f>VALUE(MID(A615,56,10))</f>
        <v>44450</v>
      </c>
      <c r="E615" s="2">
        <f>VALUE(TRIM(MID(A615,76,14)))</f>
        <v>72596</v>
      </c>
    </row>
    <row r="616" spans="1:5" x14ac:dyDescent="0.2">
      <c r="A616" t="s">
        <v>705</v>
      </c>
      <c r="B616" t="str">
        <f>MID(A616,56,4)</f>
        <v>2019</v>
      </c>
      <c r="C616" t="str">
        <f>MID(A616,3,50)</f>
        <v xml:space="preserve">Zooville                                          </v>
      </c>
      <c r="D616" s="8">
        <f>VALUE(MID(A616,56,10))</f>
        <v>43735</v>
      </c>
      <c r="E616" s="2">
        <f>VALUE(TRIM(MID(A616,76,14)))</f>
        <v>71407</v>
      </c>
    </row>
    <row r="617" spans="1:5" x14ac:dyDescent="0.2">
      <c r="A617" t="s">
        <v>449</v>
      </c>
      <c r="B617" t="str">
        <f>MID(A617,56,4)</f>
        <v>2022</v>
      </c>
      <c r="C617" t="str">
        <f>MID(A617,3,50)</f>
        <v xml:space="preserve">NVIDIA                                            </v>
      </c>
      <c r="D617" s="8">
        <f>VALUE(MID(A617,56,10))</f>
        <v>44615</v>
      </c>
      <c r="E617" s="2">
        <f>VALUE(TRIM(MID(A617,76,14)))</f>
        <v>71335</v>
      </c>
    </row>
    <row r="618" spans="1:5" x14ac:dyDescent="0.2">
      <c r="A618" t="s">
        <v>524</v>
      </c>
      <c r="B618" t="str">
        <f>MID(A618,56,4)</f>
        <v>2017</v>
      </c>
      <c r="C618" t="str">
        <f>MID(A618,3,50)</f>
        <v xml:space="preserve">Retina-X                                          </v>
      </c>
      <c r="D618" s="8">
        <f>VALUE(MID(A618,56,10))</f>
        <v>42789</v>
      </c>
      <c r="E618" s="2">
        <f>VALUE(TRIM(MID(A618,76,14)))</f>
        <v>71153</v>
      </c>
    </row>
    <row r="619" spans="1:5" x14ac:dyDescent="0.2">
      <c r="A619" t="s">
        <v>405</v>
      </c>
      <c r="B619" t="str">
        <f>MID(A619,56,4)</f>
        <v>2016</v>
      </c>
      <c r="C619" t="str">
        <f>MID(A619,3,50)</f>
        <v xml:space="preserve">Minecraft World Map                               </v>
      </c>
      <c r="D619" s="8">
        <f>VALUE(MID(A619,56,10))</f>
        <v>42384</v>
      </c>
      <c r="E619" s="2">
        <f>VALUE(TRIM(MID(A619,76,14)))</f>
        <v>71081</v>
      </c>
    </row>
    <row r="620" spans="1:5" x14ac:dyDescent="0.2">
      <c r="A620" t="s">
        <v>201</v>
      </c>
      <c r="B620" t="str">
        <f>MID(A620,56,4)</f>
        <v>2017</v>
      </c>
      <c r="C620" t="str">
        <f>MID(A620,3,50)</f>
        <v xml:space="preserve">dvd-shop.ch                                       </v>
      </c>
      <c r="D620" s="8">
        <f>VALUE(MID(A620,56,10))</f>
        <v>43074</v>
      </c>
      <c r="E620" s="2">
        <f>VALUE(TRIM(MID(A620,76,14)))</f>
        <v>67973</v>
      </c>
    </row>
    <row r="621" spans="1:5" x14ac:dyDescent="0.2">
      <c r="A621" t="s">
        <v>261</v>
      </c>
      <c r="B621" t="str">
        <f>MID(A621,56,4)</f>
        <v>2021</v>
      </c>
      <c r="C621" t="str">
        <f>MID(A621,3,50)</f>
        <v xml:space="preserve">Gab                                               </v>
      </c>
      <c r="D621" s="8">
        <f>VALUE(MID(A621,56,10))</f>
        <v>44253</v>
      </c>
      <c r="E621" s="2">
        <f>VALUE(TRIM(MID(A621,76,14)))</f>
        <v>66521</v>
      </c>
    </row>
    <row r="622" spans="1:5" x14ac:dyDescent="0.2">
      <c r="A622" t="s">
        <v>238</v>
      </c>
      <c r="B622" t="str">
        <f>MID(A622,56,4)</f>
        <v>2021</v>
      </c>
      <c r="C622" t="str">
        <f>MID(A622,3,50)</f>
        <v xml:space="preserve">Fantasy Football Hub                              </v>
      </c>
      <c r="D622" s="8">
        <f>VALUE(MID(A622,56,10))</f>
        <v>44471</v>
      </c>
      <c r="E622" s="2">
        <f>VALUE(TRIM(MID(A622,76,14)))</f>
        <v>66479</v>
      </c>
    </row>
    <row r="623" spans="1:5" x14ac:dyDescent="0.2">
      <c r="A623" t="s">
        <v>42</v>
      </c>
      <c r="B623" t="str">
        <f>MID(A623,56,4)</f>
        <v>2018</v>
      </c>
      <c r="C623" t="str">
        <f>MID(A623,3,50)</f>
        <v xml:space="preserve">AerServ                                           </v>
      </c>
      <c r="D623" s="8">
        <f>VALUE(MID(A623,56,10))</f>
        <v>43191</v>
      </c>
      <c r="E623" s="2">
        <f>VALUE(TRIM(MID(A623,76,14)))</f>
        <v>66308</v>
      </c>
    </row>
    <row r="624" spans="1:5" x14ac:dyDescent="0.2">
      <c r="A624" t="s">
        <v>526</v>
      </c>
      <c r="B624" t="str">
        <f>MID(A624,56,4)</f>
        <v>2023</v>
      </c>
      <c r="C624" s="6" t="str">
        <f>MID(A624,3,50)</f>
        <v xml:space="preserve">Rightbiz                                          </v>
      </c>
      <c r="D624" s="9">
        <f>VALUE(MID(A624,56,10))</f>
        <v>45116</v>
      </c>
      <c r="E624" s="10">
        <f>VALUE(TRIM(MID(A624,76,14)))</f>
        <v>65376</v>
      </c>
    </row>
    <row r="625" spans="1:5" x14ac:dyDescent="0.2">
      <c r="A625" t="s">
        <v>179</v>
      </c>
      <c r="B625" t="str">
        <f>MID(A625,56,4)</f>
        <v>2021</v>
      </c>
      <c r="C625" t="str">
        <f>MID(A625,3,50)</f>
        <v xml:space="preserve">Devil-Torrents.pl                                 </v>
      </c>
      <c r="D625" s="8">
        <f>VALUE(MID(A625,56,10))</f>
        <v>44200</v>
      </c>
      <c r="E625" s="2">
        <f>VALUE(TRIM(MID(A625,76,14)))</f>
        <v>63451</v>
      </c>
    </row>
    <row r="626" spans="1:5" x14ac:dyDescent="0.2">
      <c r="A626" t="s">
        <v>479</v>
      </c>
      <c r="B626" t="str">
        <f>MID(A626,56,4)</f>
        <v>2019</v>
      </c>
      <c r="C626" t="str">
        <f>MID(A626,3,50)</f>
        <v xml:space="preserve">Planet Calypso                                    </v>
      </c>
      <c r="D626" s="8">
        <f>VALUE(MID(A626,56,10))</f>
        <v>43647</v>
      </c>
      <c r="E626" s="2">
        <f>VALUE(TRIM(MID(A626,76,14)))</f>
        <v>62261</v>
      </c>
    </row>
    <row r="627" spans="1:5" x14ac:dyDescent="0.2">
      <c r="A627" t="s">
        <v>653</v>
      </c>
      <c r="B627" t="str">
        <f>MID(A627,56,4)</f>
        <v>2013</v>
      </c>
      <c r="C627" t="str">
        <f>MID(A627,3,50)</f>
        <v xml:space="preserve">Vodafone                                          </v>
      </c>
      <c r="D627" s="8">
        <f>VALUE(MID(A627,56,10))</f>
        <v>41608</v>
      </c>
      <c r="E627" s="2">
        <f>VALUE(TRIM(MID(A627,76,14)))</f>
        <v>56021</v>
      </c>
    </row>
    <row r="628" spans="1:5" x14ac:dyDescent="0.2">
      <c r="A628" t="s">
        <v>566</v>
      </c>
      <c r="B628" t="str">
        <f>MID(A628,56,4)</f>
        <v>2014</v>
      </c>
      <c r="C628" t="str">
        <f>MID(A628,3,50)</f>
        <v xml:space="preserve">Spirol                                            </v>
      </c>
      <c r="D628" s="8">
        <f>VALUE(MID(A628,56,10))</f>
        <v>41692</v>
      </c>
      <c r="E628" s="2">
        <f>VALUE(TRIM(MID(A628,76,14)))</f>
        <v>55622</v>
      </c>
    </row>
    <row r="629" spans="1:5" x14ac:dyDescent="0.2">
      <c r="A629" t="s">
        <v>177</v>
      </c>
      <c r="B629" t="str">
        <f>MID(A629,56,4)</f>
        <v>2019</v>
      </c>
      <c r="C629" t="str">
        <f>MID(A629,3,50)</f>
        <v xml:space="preserve">Demon Forums                                      </v>
      </c>
      <c r="D629" s="8">
        <f>VALUE(MID(A629,56,10))</f>
        <v>43516</v>
      </c>
      <c r="E629" s="2">
        <f>VALUE(TRIM(MID(A629,76,14)))</f>
        <v>52623</v>
      </c>
    </row>
    <row r="630" spans="1:5" x14ac:dyDescent="0.2">
      <c r="A630" t="s">
        <v>667</v>
      </c>
      <c r="B630" t="str">
        <f>MID(A630,56,4)</f>
        <v>2018</v>
      </c>
      <c r="C630" t="str">
        <f>MID(A630,3,50)</f>
        <v xml:space="preserve">Wendy's                                           </v>
      </c>
      <c r="D630" s="8">
        <f>VALUE(MID(A630,56,10))</f>
        <v>43190</v>
      </c>
      <c r="E630" s="2">
        <f>VALUE(TRIM(MID(A630,76,14)))</f>
        <v>52485</v>
      </c>
    </row>
    <row r="631" spans="1:5" x14ac:dyDescent="0.2">
      <c r="A631" t="s">
        <v>529</v>
      </c>
      <c r="B631" t="str">
        <f>MID(A631,56,4)</f>
        <v>2016</v>
      </c>
      <c r="C631" t="str">
        <f>MID(A631,3,50)</f>
        <v xml:space="preserve">Roblox                                            </v>
      </c>
      <c r="D631" s="8">
        <f>VALUE(MID(A631,56,10))</f>
        <v>42582</v>
      </c>
      <c r="E631" s="2">
        <f>VALUE(TRIM(MID(A631,76,14)))</f>
        <v>52458</v>
      </c>
    </row>
    <row r="632" spans="1:5" x14ac:dyDescent="0.2">
      <c r="A632" t="s">
        <v>481</v>
      </c>
      <c r="B632" t="str">
        <f>MID(A632,56,4)</f>
        <v>2020</v>
      </c>
      <c r="C632" t="str">
        <f>MID(A632,3,50)</f>
        <v xml:space="preserve">Playbook                                          </v>
      </c>
      <c r="D632" s="8">
        <f>VALUE(MID(A632,56,10))</f>
        <v>44123</v>
      </c>
      <c r="E632" s="2">
        <f>VALUE(TRIM(MID(A632,76,14)))</f>
        <v>50538</v>
      </c>
    </row>
    <row r="633" spans="1:5" x14ac:dyDescent="0.2">
      <c r="A633" t="s">
        <v>59</v>
      </c>
      <c r="B633" t="str">
        <f>MID(A633,56,4)</f>
        <v>2017</v>
      </c>
      <c r="C633" t="str">
        <f>MID(A633,3,50)</f>
        <v xml:space="preserve">Appartoo                                          </v>
      </c>
      <c r="D633" s="8">
        <f>VALUE(MID(A633,56,10))</f>
        <v>42819</v>
      </c>
      <c r="E633" s="2">
        <f>VALUE(TRIM(MID(A633,76,14)))</f>
        <v>49681</v>
      </c>
    </row>
    <row r="634" spans="1:5" x14ac:dyDescent="0.2">
      <c r="A634" t="s">
        <v>498</v>
      </c>
      <c r="B634" t="str">
        <f>MID(A634,56,4)</f>
        <v>2021</v>
      </c>
      <c r="C634" t="str">
        <f>MID(A634,3,50)</f>
        <v xml:space="preserve">Protemps                                          </v>
      </c>
      <c r="D634" s="8">
        <f>VALUE(MID(A634,56,10))</f>
        <v>44473</v>
      </c>
      <c r="E634" s="2">
        <f>VALUE(TRIM(MID(A634,76,14)))</f>
        <v>49591</v>
      </c>
    </row>
    <row r="635" spans="1:5" x14ac:dyDescent="0.2">
      <c r="A635" t="s">
        <v>504</v>
      </c>
      <c r="B635" t="str">
        <f>MID(A635,56,4)</f>
        <v>2014</v>
      </c>
      <c r="C635" t="str">
        <f>MID(A635,3,50)</f>
        <v xml:space="preserve">Quantum Booter                                    </v>
      </c>
      <c r="D635" s="8">
        <f>VALUE(MID(A635,56,10))</f>
        <v>41716</v>
      </c>
      <c r="E635" s="2">
        <f>VALUE(TRIM(MID(A635,76,14)))</f>
        <v>48592</v>
      </c>
    </row>
    <row r="636" spans="1:5" x14ac:dyDescent="0.2">
      <c r="A636" t="s">
        <v>294</v>
      </c>
      <c r="B636" t="str">
        <f>MID(A636,56,4)</f>
        <v>2015</v>
      </c>
      <c r="C636" t="str">
        <f>MID(A636,3,50)</f>
        <v xml:space="preserve">Hemmakvall                                        </v>
      </c>
      <c r="D636" s="8">
        <f>VALUE(MID(A636,56,10))</f>
        <v>42193</v>
      </c>
      <c r="E636" s="2">
        <f>VALUE(TRIM(MID(A636,76,14)))</f>
        <v>47297</v>
      </c>
    </row>
    <row r="637" spans="1:5" x14ac:dyDescent="0.2">
      <c r="A637" t="s">
        <v>303</v>
      </c>
      <c r="B637" t="str">
        <f>MID(A637,56,4)</f>
        <v>2017</v>
      </c>
      <c r="C637" t="str">
        <f>MID(A637,3,50)</f>
        <v xml:space="preserve">HoundDawgs                                        </v>
      </c>
      <c r="D637" s="8">
        <f>VALUE(MID(A637,56,10))</f>
        <v>43099</v>
      </c>
      <c r="E637" s="2">
        <f>VALUE(TRIM(MID(A637,76,14)))</f>
        <v>45701</v>
      </c>
    </row>
    <row r="638" spans="1:5" x14ac:dyDescent="0.2">
      <c r="A638" t="s">
        <v>346</v>
      </c>
      <c r="B638" t="str">
        <f>MID(A638,56,4)</f>
        <v>2018</v>
      </c>
      <c r="C638" t="str">
        <f>MID(A638,3,50)</f>
        <v xml:space="preserve">Lanwar                                            </v>
      </c>
      <c r="D638" s="8">
        <f>VALUE(MID(A638,56,10))</f>
        <v>43309</v>
      </c>
      <c r="E638" s="2">
        <f>VALUE(TRIM(MID(A638,76,14)))</f>
        <v>45120</v>
      </c>
    </row>
    <row r="639" spans="1:5" x14ac:dyDescent="0.2">
      <c r="A639" t="s">
        <v>373</v>
      </c>
      <c r="B639" t="str">
        <f>MID(A639,56,4)</f>
        <v>2013</v>
      </c>
      <c r="C639" t="str">
        <f>MID(A639,3,50)</f>
        <v xml:space="preserve">Lounge Board                                      </v>
      </c>
      <c r="D639" s="8">
        <f>VALUE(MID(A639,56,10))</f>
        <v>41487</v>
      </c>
      <c r="E639" s="2">
        <f>VALUE(TRIM(MID(A639,76,14)))</f>
        <v>45018</v>
      </c>
    </row>
    <row r="640" spans="1:5" x14ac:dyDescent="0.2">
      <c r="A640" t="s">
        <v>567</v>
      </c>
      <c r="B640" t="str">
        <f>MID(A640,56,4)</f>
        <v>2018</v>
      </c>
      <c r="C640" t="str">
        <f>MID(A640,3,50)</f>
        <v xml:space="preserve">SpyFone                                           </v>
      </c>
      <c r="D640" s="8">
        <f>VALUE(MID(A640,56,10))</f>
        <v>43328</v>
      </c>
      <c r="E640" s="2">
        <f>VALUE(TRIM(MID(A640,76,14)))</f>
        <v>44109</v>
      </c>
    </row>
    <row r="641" spans="1:5" x14ac:dyDescent="0.2">
      <c r="A641" t="s">
        <v>446</v>
      </c>
      <c r="B641" t="str">
        <f>MID(A641,56,4)</f>
        <v>2020</v>
      </c>
      <c r="C641" t="str">
        <f>MID(A641,3,50)</f>
        <v xml:space="preserve">Nulled.ch                                         </v>
      </c>
      <c r="D641" s="8">
        <f>VALUE(MID(A641,56,10))</f>
        <v>43971</v>
      </c>
      <c r="E641" s="2">
        <f>VALUE(TRIM(MID(A641,76,14)))</f>
        <v>43491</v>
      </c>
    </row>
    <row r="642" spans="1:5" x14ac:dyDescent="0.2">
      <c r="A642" t="s">
        <v>459</v>
      </c>
      <c r="B642" t="str">
        <f>MID(A642,56,4)</f>
        <v>2019</v>
      </c>
      <c r="C642" t="str">
        <f>MID(A642,3,50)</f>
        <v xml:space="preserve">Ordine Avvocati di Roma                           </v>
      </c>
      <c r="D642" s="8">
        <f>VALUE(MID(A642,56,10))</f>
        <v>43592</v>
      </c>
      <c r="E642" s="2">
        <f>VALUE(TRIM(MID(A642,76,14)))</f>
        <v>41960</v>
      </c>
    </row>
    <row r="643" spans="1:5" x14ac:dyDescent="0.2">
      <c r="A643" t="s">
        <v>245</v>
      </c>
      <c r="B643" t="str">
        <f>MID(A643,56,4)</f>
        <v>2015</v>
      </c>
      <c r="C643" t="str">
        <f>MID(A643,3,50)</f>
        <v xml:space="preserve">Flashback                                         </v>
      </c>
      <c r="D643" s="8">
        <f>VALUE(MID(A643,56,10))</f>
        <v>42046</v>
      </c>
      <c r="E643" s="2">
        <f>VALUE(TRIM(MID(A643,76,14)))</f>
        <v>40256</v>
      </c>
    </row>
    <row r="644" spans="1:5" x14ac:dyDescent="0.2">
      <c r="A644" t="s">
        <v>349</v>
      </c>
      <c r="B644" t="str">
        <f>MID(A644,56,4)</f>
        <v>2019</v>
      </c>
      <c r="C644" t="str">
        <f>MID(A644,3,50)</f>
        <v xml:space="preserve">LBB                                               </v>
      </c>
      <c r="D644" s="8">
        <f>VALUE(MID(A644,56,10))</f>
        <v>43510</v>
      </c>
      <c r="E644" s="2">
        <f>VALUE(TRIM(MID(A644,76,14)))</f>
        <v>39288</v>
      </c>
    </row>
    <row r="645" spans="1:5" x14ac:dyDescent="0.2">
      <c r="A645" t="s">
        <v>476</v>
      </c>
      <c r="B645" t="str">
        <f>MID(A645,56,4)</f>
        <v>2013</v>
      </c>
      <c r="C645" t="str">
        <f>MID(A645,3,50)</f>
        <v xml:space="preserve">Pixel Federation                                  </v>
      </c>
      <c r="D645" s="8">
        <f>VALUE(MID(A645,56,10))</f>
        <v>41612</v>
      </c>
      <c r="E645" s="2">
        <f>VALUE(TRIM(MID(A645,76,14)))</f>
        <v>38108</v>
      </c>
    </row>
    <row r="646" spans="1:5" x14ac:dyDescent="0.2">
      <c r="A646" t="s">
        <v>420</v>
      </c>
      <c r="B646" t="str">
        <f>MID(A646,56,4)</f>
        <v>2014</v>
      </c>
      <c r="C646" t="str">
        <f>MID(A646,3,50)</f>
        <v xml:space="preserve">Muslim Directory                                  </v>
      </c>
      <c r="D646" s="8">
        <f>VALUE(MID(A646,56,10))</f>
        <v>41687</v>
      </c>
      <c r="E646" s="2">
        <f>VALUE(TRIM(MID(A646,76,14)))</f>
        <v>37784</v>
      </c>
    </row>
    <row r="647" spans="1:5" x14ac:dyDescent="0.2">
      <c r="A647" t="s">
        <v>563</v>
      </c>
      <c r="B647" t="str">
        <f>MID(A647,56,4)</f>
        <v>2011</v>
      </c>
      <c r="C647" t="str">
        <f>MID(A647,3,50)</f>
        <v xml:space="preserve">Sony                                              </v>
      </c>
      <c r="D647" s="8">
        <f>VALUE(MID(A647,56,10))</f>
        <v>40696</v>
      </c>
      <c r="E647" s="2">
        <f>VALUE(TRIM(MID(A647,76,14)))</f>
        <v>37103</v>
      </c>
    </row>
    <row r="648" spans="1:5" x14ac:dyDescent="0.2">
      <c r="A648" t="s">
        <v>307</v>
      </c>
      <c r="B648" t="str">
        <f>MID(A648,56,4)</f>
        <v>2017</v>
      </c>
      <c r="C648" t="str">
        <f>MID(A648,3,50)</f>
        <v xml:space="preserve">Hub4Tech                                          </v>
      </c>
      <c r="D648" s="8">
        <f>VALUE(MID(A648,56,10))</f>
        <v>42736</v>
      </c>
      <c r="E648" s="2">
        <f>VALUE(TRIM(MID(A648,76,14)))</f>
        <v>36916</v>
      </c>
    </row>
    <row r="649" spans="1:5" x14ac:dyDescent="0.2">
      <c r="A649" t="s">
        <v>89</v>
      </c>
      <c r="B649" t="str">
        <f>MID(A649,56,4)</f>
        <v>2014</v>
      </c>
      <c r="C649" t="str">
        <f>MID(A649,3,50)</f>
        <v xml:space="preserve">BigMoneyJobs                                      </v>
      </c>
      <c r="D649" s="8">
        <f>VALUE(MID(A649,56,10))</f>
        <v>41732</v>
      </c>
      <c r="E649" s="2">
        <f>VALUE(TRIM(MID(A649,76,14)))</f>
        <v>36789</v>
      </c>
    </row>
    <row r="650" spans="1:5" x14ac:dyDescent="0.2">
      <c r="A650" t="s">
        <v>256</v>
      </c>
      <c r="B650" t="str">
        <f>MID(A650,56,4)</f>
        <v>2014</v>
      </c>
      <c r="C650" t="str">
        <f>MID(A650,3,50)</f>
        <v xml:space="preserve">Fridae                                            </v>
      </c>
      <c r="D650" s="8">
        <f>VALUE(MID(A650,56,10))</f>
        <v>41761</v>
      </c>
      <c r="E650" s="2">
        <f>VALUE(TRIM(MID(A650,76,14)))</f>
        <v>35368</v>
      </c>
    </row>
    <row r="651" spans="1:5" x14ac:dyDescent="0.2">
      <c r="A651" t="s">
        <v>189</v>
      </c>
      <c r="B651" t="str">
        <f>MID(A651,56,4)</f>
        <v>2022</v>
      </c>
      <c r="C651" t="str">
        <f>MID(A651,3,50)</f>
        <v xml:space="preserve">Doomworld                                         </v>
      </c>
      <c r="D651" s="8">
        <f>VALUE(MID(A651,56,10))</f>
        <v>44846</v>
      </c>
      <c r="E651" s="2">
        <f>VALUE(TRIM(MID(A651,76,14)))</f>
        <v>34478</v>
      </c>
    </row>
    <row r="652" spans="1:5" x14ac:dyDescent="0.2">
      <c r="A652" t="s">
        <v>95</v>
      </c>
      <c r="B652" t="str">
        <f>MID(A652,56,4)</f>
        <v>2016</v>
      </c>
      <c r="C652" t="str">
        <f>MID(A652,3,50)</f>
        <v xml:space="preserve">BitTorrent                                        </v>
      </c>
      <c r="D652" s="8">
        <f>VALUE(MID(A652,56,10))</f>
        <v>42370</v>
      </c>
      <c r="E652" s="2">
        <f>VALUE(TRIM(MID(A652,76,14)))</f>
        <v>34235</v>
      </c>
    </row>
    <row r="653" spans="1:5" x14ac:dyDescent="0.2">
      <c r="A653" t="s">
        <v>289</v>
      </c>
      <c r="B653" t="str">
        <f>MID(A653,56,4)</f>
        <v>2015</v>
      </c>
      <c r="C653" t="str">
        <f>MID(A653,3,50)</f>
        <v xml:space="preserve">Hacking Team                                      </v>
      </c>
      <c r="D653" s="8">
        <f>VALUE(MID(A653,56,10))</f>
        <v>42191</v>
      </c>
      <c r="E653" s="2">
        <f>VALUE(TRIM(MID(A653,76,14)))</f>
        <v>32310</v>
      </c>
    </row>
    <row r="654" spans="1:5" x14ac:dyDescent="0.2">
      <c r="A654" t="s">
        <v>357</v>
      </c>
      <c r="B654" t="str">
        <f>MID(A654,56,4)</f>
        <v>2018</v>
      </c>
      <c r="C654" t="str">
        <f>MID(A654,3,50)</f>
        <v xml:space="preserve">Light's Hope                                      </v>
      </c>
      <c r="D654" s="8">
        <f>VALUE(MID(A654,56,10))</f>
        <v>43276</v>
      </c>
      <c r="E654" s="2">
        <f>VALUE(TRIM(MID(A654,76,14)))</f>
        <v>30484</v>
      </c>
    </row>
    <row r="655" spans="1:5" x14ac:dyDescent="0.2">
      <c r="A655" t="s">
        <v>642</v>
      </c>
      <c r="B655" t="str">
        <f>MID(A655,56,4)</f>
        <v>2019</v>
      </c>
      <c r="C655" t="str">
        <f>MID(A655,3,50)</f>
        <v xml:space="preserve">Vastaamo                                          </v>
      </c>
      <c r="D655" s="8">
        <f>VALUE(MID(A655,56,10))</f>
        <v>43555</v>
      </c>
      <c r="E655" s="2">
        <f>VALUE(TRIM(MID(A655,76,14)))</f>
        <v>30433</v>
      </c>
    </row>
    <row r="656" spans="1:5" x14ac:dyDescent="0.2">
      <c r="A656" t="s">
        <v>584</v>
      </c>
      <c r="B656" t="str">
        <f>MID(A656,56,4)</f>
        <v>2015</v>
      </c>
      <c r="C656" t="str">
        <f>MID(A656,3,50)</f>
        <v xml:space="preserve">SvenskaMagic                                      </v>
      </c>
      <c r="D656" s="8">
        <f>VALUE(MID(A656,56,10))</f>
        <v>42186</v>
      </c>
      <c r="E656" s="2">
        <f>VALUE(TRIM(MID(A656,76,14)))</f>
        <v>30327</v>
      </c>
    </row>
    <row r="657" spans="1:5" x14ac:dyDescent="0.2">
      <c r="A657" t="s">
        <v>332</v>
      </c>
      <c r="B657" t="str">
        <f>MID(A657,56,4)</f>
        <v>2023</v>
      </c>
      <c r="C657" s="6" t="str">
        <f>MID(A657,3,50)</f>
        <v xml:space="preserve">Jobzone                                           </v>
      </c>
      <c r="D657" s="9">
        <f>VALUE(MID(A657,56,10))</f>
        <v>45031</v>
      </c>
      <c r="E657" s="10">
        <f>VALUE(TRIM(MID(A657,76,14)))</f>
        <v>29708</v>
      </c>
    </row>
    <row r="658" spans="1:5" x14ac:dyDescent="0.2">
      <c r="A658" t="s">
        <v>295</v>
      </c>
      <c r="B658" t="str">
        <f>MID(A658,56,4)</f>
        <v>2011</v>
      </c>
      <c r="C658" t="str">
        <f>MID(A658,3,50)</f>
        <v xml:space="preserve">hemmelig.com                                      </v>
      </c>
      <c r="D658" s="8">
        <f>VALUE(MID(A658,56,10))</f>
        <v>40898</v>
      </c>
      <c r="E658" s="2">
        <f>VALUE(TRIM(MID(A658,76,14)))</f>
        <v>28641</v>
      </c>
    </row>
    <row r="659" spans="1:5" x14ac:dyDescent="0.2">
      <c r="A659" t="s">
        <v>568</v>
      </c>
      <c r="B659" t="str">
        <f>MID(A659,56,4)</f>
        <v>2016</v>
      </c>
      <c r="C659" t="str">
        <f>MID(A659,3,50)</f>
        <v xml:space="preserve">Staminus                                          </v>
      </c>
      <c r="D659" s="8">
        <f>VALUE(MID(A659,56,10))</f>
        <v>42440</v>
      </c>
      <c r="E659" s="2">
        <f>VALUE(TRIM(MID(A659,76,14)))</f>
        <v>26815</v>
      </c>
    </row>
    <row r="660" spans="1:5" x14ac:dyDescent="0.2">
      <c r="A660" t="s">
        <v>118</v>
      </c>
      <c r="B660" t="str">
        <f>MID(A660,56,4)</f>
        <v>2014</v>
      </c>
      <c r="C660" t="str">
        <f>MID(A660,3,50)</f>
        <v xml:space="preserve">Business Acumen Magazine                          </v>
      </c>
      <c r="D660" s="8">
        <f>VALUE(MID(A660,56,10))</f>
        <v>41754</v>
      </c>
      <c r="E660" s="2">
        <f>VALUE(TRIM(MID(A660,76,14)))</f>
        <v>26596</v>
      </c>
    </row>
    <row r="661" spans="1:5" x14ac:dyDescent="0.2">
      <c r="A661" t="s">
        <v>546</v>
      </c>
      <c r="B661" t="str">
        <f>MID(A661,56,4)</f>
        <v>2022</v>
      </c>
      <c r="C661" t="str">
        <f>MID(A661,3,50)</f>
        <v xml:space="preserve">Shitexpress                                       </v>
      </c>
      <c r="D661" s="8">
        <f>VALUE(MID(A661,56,10))</f>
        <v>44781</v>
      </c>
      <c r="E661" s="2">
        <f>VALUE(TRIM(MID(A661,76,14)))</f>
        <v>23817</v>
      </c>
    </row>
    <row r="662" spans="1:5" x14ac:dyDescent="0.2">
      <c r="A662" t="s">
        <v>359</v>
      </c>
      <c r="B662" t="str">
        <f>MID(A662,56,4)</f>
        <v>2020</v>
      </c>
      <c r="C662" t="str">
        <f>MID(A662,3,50)</f>
        <v xml:space="preserve">LimeVPN                                           </v>
      </c>
      <c r="D662" s="8">
        <f>VALUE(MID(A662,56,10))</f>
        <v>44112</v>
      </c>
      <c r="E662" s="2">
        <f>VALUE(TRIM(MID(A662,76,14)))</f>
        <v>23348</v>
      </c>
    </row>
    <row r="663" spans="1:5" x14ac:dyDescent="0.2">
      <c r="A663" t="s">
        <v>333</v>
      </c>
      <c r="B663" t="str">
        <f>MID(A663,56,4)</f>
        <v>2018</v>
      </c>
      <c r="C663" t="str">
        <f>MID(A663,3,50)</f>
        <v xml:space="preserve">JoomlArt                                          </v>
      </c>
      <c r="D663" s="8">
        <f>VALUE(MID(A663,56,10))</f>
        <v>43130</v>
      </c>
      <c r="E663" s="2">
        <f>VALUE(TRIM(MID(A663,76,14)))</f>
        <v>22477</v>
      </c>
    </row>
    <row r="664" spans="1:5" x14ac:dyDescent="0.2">
      <c r="A664" t="s">
        <v>83</v>
      </c>
      <c r="B664" t="str">
        <f>MID(A664,56,4)</f>
        <v>2014</v>
      </c>
      <c r="C664" t="str">
        <f>MID(A664,3,50)</f>
        <v xml:space="preserve">Bell (2014 breach)                                </v>
      </c>
      <c r="D664" s="8">
        <f>VALUE(MID(A664,56,10))</f>
        <v>41671</v>
      </c>
      <c r="E664" s="2">
        <f>VALUE(TRIM(MID(A664,76,14)))</f>
        <v>20902</v>
      </c>
    </row>
    <row r="665" spans="1:5" x14ac:dyDescent="0.2">
      <c r="A665" t="s">
        <v>72</v>
      </c>
      <c r="B665" t="str">
        <f>MID(A665,56,4)</f>
        <v>2023</v>
      </c>
      <c r="C665" t="str">
        <f>MID(A665,3,50)</f>
        <v xml:space="preserve">Autotrader                                        </v>
      </c>
      <c r="D665" s="8">
        <f>VALUE(MID(A665,56,10))</f>
        <v>44932</v>
      </c>
      <c r="E665" s="2">
        <f>VALUE(TRIM(MID(A665,76,14)))</f>
        <v>20032</v>
      </c>
    </row>
    <row r="666" spans="1:5" x14ac:dyDescent="0.2">
      <c r="A666" t="s">
        <v>427</v>
      </c>
      <c r="B666" t="str">
        <f>MID(A666,56,4)</f>
        <v>2015</v>
      </c>
      <c r="C666" t="str">
        <f>MID(A666,3,50)</f>
        <v xml:space="preserve">MyVidster                                         </v>
      </c>
      <c r="D666" s="8">
        <f>VALUE(MID(A666,56,10))</f>
        <v>42231</v>
      </c>
      <c r="E666" s="2">
        <f>VALUE(TRIM(MID(A666,76,14)))</f>
        <v>19863</v>
      </c>
    </row>
    <row r="667" spans="1:5" x14ac:dyDescent="0.2">
      <c r="A667" t="s">
        <v>154</v>
      </c>
      <c r="B667" t="str">
        <f>MID(A667,56,4)</f>
        <v>2013</v>
      </c>
      <c r="C667" t="str">
        <f>MID(A667,3,50)</f>
        <v xml:space="preserve">Crack Community                                   </v>
      </c>
      <c r="D667" s="8">
        <f>VALUE(MID(A667,56,10))</f>
        <v>41526</v>
      </c>
      <c r="E667" s="2">
        <f>VALUE(TRIM(MID(A667,76,14)))</f>
        <v>19210</v>
      </c>
    </row>
    <row r="668" spans="1:5" x14ac:dyDescent="0.2">
      <c r="A668" t="s">
        <v>539</v>
      </c>
      <c r="B668" t="str">
        <f>MID(A668,56,4)</f>
        <v>2023</v>
      </c>
      <c r="C668" s="6" t="str">
        <f>MID(A668,3,50)</f>
        <v xml:space="preserve">School District 42                                </v>
      </c>
      <c r="D668" s="9">
        <f>VALUE(MID(A668,56,10))</f>
        <v>44941</v>
      </c>
      <c r="E668" s="10">
        <f>VALUE(TRIM(MID(A668,76,14)))</f>
        <v>18850</v>
      </c>
    </row>
    <row r="669" spans="1:5" x14ac:dyDescent="0.2">
      <c r="A669" t="s">
        <v>25</v>
      </c>
      <c r="B669" t="str">
        <f>MID(A669,56,4)</f>
        <v>2017</v>
      </c>
      <c r="C669" t="str">
        <f>MID(A669,3,50)</f>
        <v xml:space="preserve">2fast4u                                           </v>
      </c>
      <c r="D669" s="8">
        <f>VALUE(MID(A669,56,10))</f>
        <v>43089</v>
      </c>
      <c r="E669" s="2">
        <f>VALUE(TRIM(MID(A669,76,14)))</f>
        <v>17706</v>
      </c>
    </row>
    <row r="670" spans="1:5" x14ac:dyDescent="0.2">
      <c r="A670" t="s">
        <v>646</v>
      </c>
      <c r="B670" t="str">
        <f>MID(A670,56,4)</f>
        <v>2014</v>
      </c>
      <c r="C670" t="str">
        <f>MID(A670,3,50)</f>
        <v xml:space="preserve">Verified                                          </v>
      </c>
      <c r="D670" s="8">
        <f>VALUE(MID(A670,56,10))</f>
        <v>41649</v>
      </c>
      <c r="E670" s="2">
        <f>VALUE(TRIM(MID(A670,76,14)))</f>
        <v>16919</v>
      </c>
    </row>
    <row r="671" spans="1:5" x14ac:dyDescent="0.2">
      <c r="A671" t="s">
        <v>219</v>
      </c>
      <c r="B671" t="str">
        <f>MID(A671,56,4)</f>
        <v>2016</v>
      </c>
      <c r="C671" t="str">
        <f>MID(A671,3,50)</f>
        <v xml:space="preserve">Ethereum                                          </v>
      </c>
      <c r="D671" s="8">
        <f>VALUE(MID(A671,56,10))</f>
        <v>42720</v>
      </c>
      <c r="E671" s="2">
        <f>VALUE(TRIM(MID(A671,76,14)))</f>
        <v>16431</v>
      </c>
    </row>
    <row r="672" spans="1:5" x14ac:dyDescent="0.2">
      <c r="A672" t="s">
        <v>404</v>
      </c>
      <c r="B672" t="str">
        <f>MID(A672,56,4)</f>
        <v>2015</v>
      </c>
      <c r="C672" t="str">
        <f>MID(A672,3,50)</f>
        <v xml:space="preserve">Minecraft Pocket Edition Forum                    </v>
      </c>
      <c r="D672" s="8">
        <f>VALUE(MID(A672,56,10))</f>
        <v>42148</v>
      </c>
      <c r="E672" s="2">
        <f>VALUE(TRIM(MID(A672,76,14)))</f>
        <v>16034</v>
      </c>
    </row>
    <row r="673" spans="1:5" x14ac:dyDescent="0.2">
      <c r="A673" t="s">
        <v>561</v>
      </c>
      <c r="B673" t="str">
        <f>MID(A673,56,4)</f>
        <v>2018</v>
      </c>
      <c r="C673" t="str">
        <f>MID(A673,3,50)</f>
        <v xml:space="preserve">Societa Italiana degli Autori ed Editori          </v>
      </c>
      <c r="D673" s="8">
        <f>VALUE(MID(A673,56,10))</f>
        <v>43407</v>
      </c>
      <c r="E673" s="2">
        <f>VALUE(TRIM(MID(A673,76,14)))</f>
        <v>14609</v>
      </c>
    </row>
    <row r="674" spans="1:5" x14ac:dyDescent="0.2">
      <c r="A674" t="s">
        <v>368</v>
      </c>
      <c r="B674" t="str">
        <f>MID(A674,56,4)</f>
        <v>2015</v>
      </c>
      <c r="C674" t="str">
        <f>MID(A674,3,50)</f>
        <v xml:space="preserve">Lizard Squad                                      </v>
      </c>
      <c r="D674" s="8">
        <f>VALUE(MID(A674,56,10))</f>
        <v>42020</v>
      </c>
      <c r="E674" s="2">
        <f>VALUE(TRIM(MID(A674,76,14)))</f>
        <v>13451</v>
      </c>
    </row>
    <row r="675" spans="1:5" x14ac:dyDescent="0.2">
      <c r="A675" t="s">
        <v>161</v>
      </c>
      <c r="B675" t="str">
        <f>MID(A675,56,4)</f>
        <v>2021</v>
      </c>
      <c r="C675" t="str">
        <f>MID(A675,3,50)</f>
        <v xml:space="preserve">CTARS                                             </v>
      </c>
      <c r="D675" s="8">
        <f>VALUE(MID(A675,56,10))</f>
        <v>44337</v>
      </c>
      <c r="E675" s="2">
        <f>VALUE(TRIM(MID(A675,76,14)))</f>
        <v>12314</v>
      </c>
    </row>
    <row r="676" spans="1:5" x14ac:dyDescent="0.2">
      <c r="A676" t="s">
        <v>666</v>
      </c>
      <c r="B676" t="str">
        <f>MID(A676,56,4)</f>
        <v>2021</v>
      </c>
      <c r="C676" t="str">
        <f>MID(A676,3,50)</f>
        <v xml:space="preserve">WeLeakInfo                                        </v>
      </c>
      <c r="D676" s="8">
        <f>VALUE(MID(A676,56,10))</f>
        <v>44263</v>
      </c>
      <c r="E676" s="2">
        <f>VALUE(TRIM(MID(A676,76,14)))</f>
        <v>11788</v>
      </c>
    </row>
    <row r="677" spans="1:5" x14ac:dyDescent="0.2">
      <c r="A677" t="s">
        <v>603</v>
      </c>
      <c r="B677" t="str">
        <f>MID(A677,56,4)</f>
        <v>2019</v>
      </c>
      <c r="C677" t="str">
        <f>MID(A677,3,50)</f>
        <v xml:space="preserve">The Halloween Spot                                </v>
      </c>
      <c r="D677" s="8">
        <f>VALUE(MID(A677,56,10))</f>
        <v>43735</v>
      </c>
      <c r="E677" s="2">
        <f>VALUE(TRIM(MID(A677,76,14)))</f>
        <v>10653</v>
      </c>
    </row>
    <row r="678" spans="1:5" x14ac:dyDescent="0.2">
      <c r="A678" t="s">
        <v>448</v>
      </c>
      <c r="B678" t="str">
        <f>MID(A678,56,4)</f>
        <v>2021</v>
      </c>
      <c r="C678" t="str">
        <f>MID(A678,3,50)</f>
        <v xml:space="preserve">NurseryCam                                        </v>
      </c>
      <c r="D678" s="8">
        <f>VALUE(MID(A678,56,10))</f>
        <v>44239</v>
      </c>
      <c r="E678" s="2">
        <f>VALUE(TRIM(MID(A678,76,14)))</f>
        <v>10585</v>
      </c>
    </row>
    <row r="679" spans="1:5" x14ac:dyDescent="0.2">
      <c r="A679" t="s">
        <v>400</v>
      </c>
      <c r="B679" t="str">
        <f>MID(A679,56,4)</f>
        <v>2020</v>
      </c>
      <c r="C679" t="str">
        <f>MID(A679,3,50)</f>
        <v xml:space="preserve">MEO                                               </v>
      </c>
      <c r="D679" s="8">
        <f>VALUE(MID(A679,56,10))</f>
        <v>44189</v>
      </c>
      <c r="E679" s="2">
        <f>VALUE(TRIM(MID(A679,76,14)))</f>
        <v>8227</v>
      </c>
    </row>
    <row r="680" spans="1:5" x14ac:dyDescent="0.2">
      <c r="A680" t="s">
        <v>647</v>
      </c>
      <c r="B680" t="str">
        <f>MID(A680,56,4)</f>
        <v>2014</v>
      </c>
      <c r="C680" t="str">
        <f>MID(A680,3,50)</f>
        <v xml:space="preserve">Vermillion                                        </v>
      </c>
      <c r="D680" s="8">
        <f>VALUE(MID(A680,56,10))</f>
        <v>41881</v>
      </c>
      <c r="E680" s="2">
        <f>VALUE(TRIM(MID(A680,76,14)))</f>
        <v>8106</v>
      </c>
    </row>
    <row r="681" spans="1:5" x14ac:dyDescent="0.2">
      <c r="A681" t="s">
        <v>67</v>
      </c>
      <c r="B681" t="str">
        <f>MID(A681,56,4)</f>
        <v>2013</v>
      </c>
      <c r="C681" t="str">
        <f>MID(A681,3,50)</f>
        <v xml:space="preserve">Astropid                                          </v>
      </c>
      <c r="D681" s="8">
        <f>VALUE(MID(A681,56,10))</f>
        <v>41627</v>
      </c>
      <c r="E681" s="2">
        <f>VALUE(TRIM(MID(A681,76,14)))</f>
        <v>5788</v>
      </c>
    </row>
    <row r="682" spans="1:5" x14ac:dyDescent="0.2">
      <c r="A682" t="s">
        <v>339</v>
      </c>
      <c r="B682" t="str">
        <f>MID(A682,56,4)</f>
        <v>2019</v>
      </c>
      <c r="C682" t="str">
        <f>MID(A682,3,50)</f>
        <v xml:space="preserve">KiwiFarms                                         </v>
      </c>
      <c r="D682" s="8">
        <f>VALUE(MID(A682,56,10))</f>
        <v>43718</v>
      </c>
      <c r="E682" s="2">
        <f>VALUE(TRIM(MID(A682,76,14)))</f>
        <v>4606</v>
      </c>
    </row>
    <row r="683" spans="1:5" x14ac:dyDescent="0.2">
      <c r="A683" t="s">
        <v>112</v>
      </c>
      <c r="B683" t="str">
        <f>MID(A683,56,4)</f>
        <v>2023</v>
      </c>
      <c r="C683" s="6" t="str">
        <f>MID(A683,3,50)</f>
        <v xml:space="preserve">BreachForums Clone                                </v>
      </c>
      <c r="D683" s="9">
        <f>VALUE(MID(A683,56,10))</f>
        <v>45094</v>
      </c>
      <c r="E683" s="10">
        <f>VALUE(TRIM(MID(A683,76,14)))</f>
        <v>4204</v>
      </c>
    </row>
    <row r="684" spans="1:5" x14ac:dyDescent="0.2">
      <c r="A684" t="s">
        <v>530</v>
      </c>
      <c r="B684" t="str">
        <f>MID(A684,56,4)</f>
        <v>2020</v>
      </c>
      <c r="C684" t="str">
        <f>MID(A684,3,50)</f>
        <v xml:space="preserve">Roblox Developer Conference                       </v>
      </c>
      <c r="D684" s="8">
        <f>VALUE(MID(A684,56,10))</f>
        <v>44183</v>
      </c>
      <c r="E684" s="2">
        <f>VALUE(TRIM(MID(A684,76,14)))</f>
        <v>3943</v>
      </c>
    </row>
    <row r="685" spans="1:5" x14ac:dyDescent="0.2">
      <c r="A685" t="s">
        <v>91</v>
      </c>
      <c r="B685" t="str">
        <f>MID(A685,56,4)</f>
        <v>2016</v>
      </c>
      <c r="C685" t="str">
        <f>MID(A685,3,50)</f>
        <v xml:space="preserve">Biohack.me                                        </v>
      </c>
      <c r="D685" s="8">
        <f>VALUE(MID(A685,56,10))</f>
        <v>42706</v>
      </c>
      <c r="E685" s="2">
        <f>VALUE(TRIM(MID(A685,76,14)))</f>
        <v>3402</v>
      </c>
    </row>
    <row r="686" spans="1:5" x14ac:dyDescent="0.2">
      <c r="A686" t="s">
        <v>86</v>
      </c>
      <c r="B686" t="str">
        <f>MID(A686,56,4)</f>
        <v>2018</v>
      </c>
      <c r="C686" t="str">
        <f>MID(A686,3,50)</f>
        <v xml:space="preserve">Bestialitysextaboo                                </v>
      </c>
      <c r="D686" s="8">
        <f>VALUE(MID(A686,56,10))</f>
        <v>43178</v>
      </c>
      <c r="E686" s="2">
        <f>VALUE(TRIM(MID(A686,76,14)))</f>
        <v>3204</v>
      </c>
    </row>
    <row r="687" spans="1:5" x14ac:dyDescent="0.2">
      <c r="A687" t="s">
        <v>630</v>
      </c>
      <c r="B687" t="str">
        <f>MID(A687,56,4)</f>
        <v>2014</v>
      </c>
      <c r="C687" t="str">
        <f>MID(A687,3,50)</f>
        <v xml:space="preserve">UN Internet Governance Forum                      </v>
      </c>
      <c r="D687" s="8">
        <f>VALUE(MID(A687,56,10))</f>
        <v>41690</v>
      </c>
      <c r="E687" s="2">
        <f>VALUE(TRIM(MID(A687,76,14)))</f>
        <v>3200</v>
      </c>
    </row>
    <row r="688" spans="1:5" x14ac:dyDescent="0.2">
      <c r="A688" t="s">
        <v>598</v>
      </c>
      <c r="B688" t="str">
        <f>MID(A688,56,4)</f>
        <v>2014</v>
      </c>
      <c r="C688" t="str">
        <f>MID(A688,3,50)</f>
        <v xml:space="preserve">Tesco                                             </v>
      </c>
      <c r="D688" s="8">
        <f>VALUE(MID(A688,56,10))</f>
        <v>41682</v>
      </c>
      <c r="E688" s="2">
        <f>VALUE(TRIM(MID(A688,76,14)))</f>
        <v>2239</v>
      </c>
    </row>
    <row r="689" spans="1:5" x14ac:dyDescent="0.2">
      <c r="A689" t="s">
        <v>180</v>
      </c>
      <c r="B689" t="str">
        <f>MID(A689,56,4)</f>
        <v>2019</v>
      </c>
      <c r="C689" t="str">
        <f>MID(A689,3,50)</f>
        <v xml:space="preserve">devkitPro                                         </v>
      </c>
      <c r="D689" s="8">
        <f>VALUE(MID(A689,56,10))</f>
        <v>43499</v>
      </c>
      <c r="E689" s="2">
        <f>VALUE(TRIM(MID(A689,76,14)))</f>
        <v>1508</v>
      </c>
    </row>
    <row r="690" spans="1:5" x14ac:dyDescent="0.2">
      <c r="A690" t="s">
        <v>679</v>
      </c>
      <c r="B690" t="str">
        <f>MID(A690,56,4)</f>
        <v>2018</v>
      </c>
      <c r="C690" t="str">
        <f>MID(A690,3,50)</f>
        <v xml:space="preserve">WPSandbox                                         </v>
      </c>
      <c r="D690" s="8">
        <f>VALUE(MID(A690,56,10))</f>
        <v>43408</v>
      </c>
      <c r="E690" s="2">
        <f>VALUE(TRIM(MID(A690,76,14)))</f>
        <v>858</v>
      </c>
    </row>
  </sheetData>
  <autoFilter ref="A1:E691" xr:uid="{C914787B-5FF3-BC48-AC6D-3DF756874F33}">
    <sortState xmlns:xlrd2="http://schemas.microsoft.com/office/spreadsheetml/2017/richdata2" ref="A2:E691">
      <sortCondition descending="1" ref="E1:E6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25A8-FF52-DE40-9473-5A23FCD4A522}">
  <dimension ref="A1:C25"/>
  <sheetViews>
    <sheetView zoomScale="120" zoomScaleNormal="120" workbookViewId="0">
      <selection activeCell="A49" sqref="A49"/>
    </sheetView>
  </sheetViews>
  <sheetFormatPr baseColWidth="10" defaultRowHeight="16" x14ac:dyDescent="0.2"/>
  <cols>
    <col min="1" max="1" width="76.1640625" bestFit="1" customWidth="1"/>
    <col min="3" max="3" width="15.5" style="2" customWidth="1"/>
  </cols>
  <sheetData>
    <row r="1" spans="1:3" x14ac:dyDescent="0.2">
      <c r="A1" t="s">
        <v>17</v>
      </c>
    </row>
    <row r="2" spans="1:3" x14ac:dyDescent="0.2">
      <c r="A2" t="s">
        <v>18</v>
      </c>
      <c r="B2" t="str">
        <f>MID(A2,56,4)</f>
        <v>____</v>
      </c>
    </row>
    <row r="3" spans="1:3" x14ac:dyDescent="0.2">
      <c r="A3" t="s">
        <v>380</v>
      </c>
      <c r="B3" t="str">
        <f t="shared" ref="B3:B22" si="0">MID(A3,56,4)</f>
        <v>2023</v>
      </c>
      <c r="C3" s="2">
        <f t="shared" ref="C3:C22" si="1">VALUE(TRIM(MID(A3,76,14)))</f>
        <v>138443</v>
      </c>
    </row>
    <row r="4" spans="1:3" x14ac:dyDescent="0.2">
      <c r="A4" t="s">
        <v>389</v>
      </c>
      <c r="B4" t="str">
        <f t="shared" si="0"/>
        <v>2023</v>
      </c>
      <c r="C4" s="2">
        <f t="shared" si="1"/>
        <v>39901389</v>
      </c>
    </row>
    <row r="5" spans="1:3" x14ac:dyDescent="0.2">
      <c r="A5" t="s">
        <v>526</v>
      </c>
      <c r="B5" t="str">
        <f t="shared" si="0"/>
        <v>2023</v>
      </c>
      <c r="C5" s="2">
        <f t="shared" si="1"/>
        <v>65376</v>
      </c>
    </row>
    <row r="6" spans="1:3" x14ac:dyDescent="0.2">
      <c r="A6" t="s">
        <v>112</v>
      </c>
      <c r="B6" t="str">
        <f t="shared" si="0"/>
        <v>2023</v>
      </c>
      <c r="C6" s="2">
        <f t="shared" si="1"/>
        <v>4204</v>
      </c>
    </row>
    <row r="7" spans="1:3" x14ac:dyDescent="0.2">
      <c r="A7" t="s">
        <v>328</v>
      </c>
      <c r="B7" t="str">
        <f t="shared" si="0"/>
        <v>2023</v>
      </c>
      <c r="C7" s="2">
        <f t="shared" si="1"/>
        <v>521878</v>
      </c>
    </row>
    <row r="8" spans="1:3" x14ac:dyDescent="0.2">
      <c r="A8" t="s">
        <v>488</v>
      </c>
      <c r="B8" t="str">
        <f t="shared" si="0"/>
        <v>2023</v>
      </c>
      <c r="C8" s="2">
        <f t="shared" si="1"/>
        <v>1204870</v>
      </c>
    </row>
    <row r="9" spans="1:3" x14ac:dyDescent="0.2">
      <c r="A9" t="s">
        <v>332</v>
      </c>
      <c r="B9" t="str">
        <f t="shared" si="0"/>
        <v>2023</v>
      </c>
      <c r="C9" s="2">
        <f t="shared" si="1"/>
        <v>29708</v>
      </c>
    </row>
    <row r="10" spans="1:3" x14ac:dyDescent="0.2">
      <c r="A10" t="s">
        <v>522</v>
      </c>
      <c r="B10" t="str">
        <f t="shared" si="0"/>
        <v>2023</v>
      </c>
      <c r="C10" s="2">
        <f t="shared" si="1"/>
        <v>2185697</v>
      </c>
    </row>
    <row r="11" spans="1:3" x14ac:dyDescent="0.2">
      <c r="A11" t="s">
        <v>271</v>
      </c>
      <c r="B11" t="str">
        <f t="shared" si="0"/>
        <v>2023</v>
      </c>
      <c r="C11" s="2">
        <f t="shared" si="1"/>
        <v>8000000</v>
      </c>
    </row>
    <row r="12" spans="1:3" x14ac:dyDescent="0.2">
      <c r="A12" t="s">
        <v>612</v>
      </c>
      <c r="B12" t="str">
        <f t="shared" si="0"/>
        <v>2023</v>
      </c>
      <c r="C12" s="2">
        <f t="shared" si="1"/>
        <v>700394</v>
      </c>
    </row>
    <row r="13" spans="1:3" x14ac:dyDescent="0.2">
      <c r="A13" t="s">
        <v>136</v>
      </c>
      <c r="B13" t="str">
        <f t="shared" si="0"/>
        <v>2023</v>
      </c>
      <c r="C13" s="2">
        <f t="shared" si="1"/>
        <v>177554</v>
      </c>
    </row>
    <row r="14" spans="1:3" x14ac:dyDescent="0.2">
      <c r="A14" t="s">
        <v>605</v>
      </c>
      <c r="B14" t="str">
        <f t="shared" si="0"/>
        <v>2023</v>
      </c>
      <c r="C14" s="2">
        <f t="shared" si="1"/>
        <v>310975</v>
      </c>
    </row>
    <row r="15" spans="1:3" x14ac:dyDescent="0.2">
      <c r="A15" t="s">
        <v>292</v>
      </c>
      <c r="B15" t="str">
        <f t="shared" si="0"/>
        <v>2023</v>
      </c>
      <c r="C15" s="2">
        <f t="shared" si="1"/>
        <v>1658750</v>
      </c>
    </row>
    <row r="16" spans="1:3" x14ac:dyDescent="0.2">
      <c r="A16" t="s">
        <v>604</v>
      </c>
      <c r="B16" t="str">
        <f t="shared" si="0"/>
        <v>2023</v>
      </c>
      <c r="C16" s="2">
        <f t="shared" si="1"/>
        <v>400635</v>
      </c>
    </row>
    <row r="17" spans="1:3" x14ac:dyDescent="0.2">
      <c r="A17" t="s">
        <v>597</v>
      </c>
      <c r="B17" t="str">
        <f t="shared" si="0"/>
        <v>2023</v>
      </c>
      <c r="C17" s="2">
        <f t="shared" si="1"/>
        <v>2075625</v>
      </c>
    </row>
    <row r="18" spans="1:3" x14ac:dyDescent="0.2">
      <c r="A18" t="s">
        <v>151</v>
      </c>
      <c r="B18" t="str">
        <f t="shared" si="0"/>
        <v>2023</v>
      </c>
      <c r="C18" s="2">
        <f t="shared" si="1"/>
        <v>150129</v>
      </c>
    </row>
    <row r="19" spans="1:3" x14ac:dyDescent="0.2">
      <c r="A19" t="s">
        <v>230</v>
      </c>
      <c r="B19" t="str">
        <f t="shared" si="0"/>
        <v>2023</v>
      </c>
      <c r="C19" s="2">
        <f t="shared" si="1"/>
        <v>16000591</v>
      </c>
    </row>
    <row r="20" spans="1:3" x14ac:dyDescent="0.2">
      <c r="A20" t="s">
        <v>539</v>
      </c>
      <c r="B20" t="str">
        <f t="shared" si="0"/>
        <v>2023</v>
      </c>
      <c r="C20" s="2">
        <f t="shared" si="1"/>
        <v>18850</v>
      </c>
    </row>
    <row r="21" spans="1:3" x14ac:dyDescent="0.2">
      <c r="A21" t="s">
        <v>480</v>
      </c>
      <c r="B21" t="str">
        <f t="shared" si="0"/>
        <v>2023</v>
      </c>
      <c r="C21" s="2">
        <f t="shared" si="1"/>
        <v>240488</v>
      </c>
    </row>
    <row r="22" spans="1:3" x14ac:dyDescent="0.2">
      <c r="A22" t="s">
        <v>706</v>
      </c>
      <c r="B22" t="str">
        <f t="shared" si="0"/>
        <v>2023</v>
      </c>
      <c r="C22" s="2">
        <f t="shared" si="1"/>
        <v>756737</v>
      </c>
    </row>
    <row r="24" spans="1:3" x14ac:dyDescent="0.2">
      <c r="B24" t="s">
        <v>708</v>
      </c>
      <c r="C24" s="2">
        <f>SUM(C2:C23)</f>
        <v>74542293</v>
      </c>
    </row>
    <row r="25" spans="1:3" x14ac:dyDescent="0.2">
      <c r="B25" t="s">
        <v>709</v>
      </c>
      <c r="C25" s="2">
        <f>AVERAGE(C2:C22)</f>
        <v>3727114.65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5CED-6EFA-934E-8A53-B98D8445CED7}">
  <dimension ref="A1:C25"/>
  <sheetViews>
    <sheetView topLeftCell="A2" zoomScale="120" zoomScaleNormal="120" workbookViewId="0">
      <selection activeCell="A30" sqref="A30"/>
    </sheetView>
  </sheetViews>
  <sheetFormatPr baseColWidth="10" defaultRowHeight="16" x14ac:dyDescent="0.2"/>
  <cols>
    <col min="1" max="1" width="76.1640625" bestFit="1" customWidth="1"/>
    <col min="3" max="3" width="15.5" style="2" customWidth="1"/>
  </cols>
  <sheetData>
    <row r="1" spans="1:3" x14ac:dyDescent="0.2">
      <c r="A1" t="s">
        <v>17</v>
      </c>
    </row>
    <row r="2" spans="1:3" x14ac:dyDescent="0.2">
      <c r="A2" t="s">
        <v>18</v>
      </c>
      <c r="B2" t="str">
        <f>MID(A2,56,4)</f>
        <v>____</v>
      </c>
    </row>
    <row r="3" spans="1:3" x14ac:dyDescent="0.2">
      <c r="A3" t="s">
        <v>679</v>
      </c>
      <c r="B3" t="str">
        <f t="shared" ref="B3:B22" si="0">MID(A3,56,4)</f>
        <v>2018</v>
      </c>
      <c r="C3" s="2">
        <f t="shared" ref="C3:C22" si="1">VALUE(TRIM(MID(A3,76,14)))</f>
        <v>858</v>
      </c>
    </row>
    <row r="4" spans="1:3" x14ac:dyDescent="0.2">
      <c r="A4" t="s">
        <v>180</v>
      </c>
      <c r="B4" t="str">
        <f t="shared" si="0"/>
        <v>2019</v>
      </c>
      <c r="C4" s="2">
        <f t="shared" si="1"/>
        <v>1508</v>
      </c>
    </row>
    <row r="5" spans="1:3" x14ac:dyDescent="0.2">
      <c r="A5" t="s">
        <v>598</v>
      </c>
      <c r="B5" t="str">
        <f t="shared" si="0"/>
        <v>2014</v>
      </c>
      <c r="C5" s="2">
        <f t="shared" si="1"/>
        <v>2239</v>
      </c>
    </row>
    <row r="6" spans="1:3" x14ac:dyDescent="0.2">
      <c r="A6" t="s">
        <v>630</v>
      </c>
      <c r="B6" t="str">
        <f t="shared" si="0"/>
        <v>2014</v>
      </c>
      <c r="C6" s="2">
        <f t="shared" si="1"/>
        <v>3200</v>
      </c>
    </row>
    <row r="7" spans="1:3" x14ac:dyDescent="0.2">
      <c r="A7" t="s">
        <v>86</v>
      </c>
      <c r="B7" t="str">
        <f t="shared" si="0"/>
        <v>2018</v>
      </c>
      <c r="C7" s="2">
        <f t="shared" si="1"/>
        <v>3204</v>
      </c>
    </row>
    <row r="8" spans="1:3" x14ac:dyDescent="0.2">
      <c r="A8" t="s">
        <v>91</v>
      </c>
      <c r="B8" t="str">
        <f t="shared" si="0"/>
        <v>2016</v>
      </c>
      <c r="C8" s="2">
        <f t="shared" si="1"/>
        <v>3402</v>
      </c>
    </row>
    <row r="9" spans="1:3" x14ac:dyDescent="0.2">
      <c r="A9" t="s">
        <v>530</v>
      </c>
      <c r="B9" t="str">
        <f t="shared" si="0"/>
        <v>2020</v>
      </c>
      <c r="C9" s="2">
        <f t="shared" si="1"/>
        <v>3943</v>
      </c>
    </row>
    <row r="10" spans="1:3" x14ac:dyDescent="0.2">
      <c r="A10" t="s">
        <v>112</v>
      </c>
      <c r="B10" t="str">
        <f t="shared" si="0"/>
        <v>2023</v>
      </c>
      <c r="C10" s="2">
        <f t="shared" si="1"/>
        <v>4204</v>
      </c>
    </row>
    <row r="11" spans="1:3" x14ac:dyDescent="0.2">
      <c r="A11" t="s">
        <v>339</v>
      </c>
      <c r="B11" t="str">
        <f t="shared" si="0"/>
        <v>2019</v>
      </c>
      <c r="C11" s="2">
        <f t="shared" si="1"/>
        <v>4606</v>
      </c>
    </row>
    <row r="12" spans="1:3" x14ac:dyDescent="0.2">
      <c r="A12" t="s">
        <v>67</v>
      </c>
      <c r="B12" t="str">
        <f t="shared" si="0"/>
        <v>2013</v>
      </c>
      <c r="C12" s="2">
        <f t="shared" si="1"/>
        <v>5788</v>
      </c>
    </row>
    <row r="13" spans="1:3" x14ac:dyDescent="0.2">
      <c r="A13" t="s">
        <v>647</v>
      </c>
      <c r="B13" t="str">
        <f t="shared" si="0"/>
        <v>2014</v>
      </c>
      <c r="C13" s="2">
        <f t="shared" si="1"/>
        <v>8106</v>
      </c>
    </row>
    <row r="14" spans="1:3" x14ac:dyDescent="0.2">
      <c r="A14" t="s">
        <v>400</v>
      </c>
      <c r="B14" t="str">
        <f t="shared" si="0"/>
        <v>2020</v>
      </c>
      <c r="C14" s="2">
        <f t="shared" si="1"/>
        <v>8227</v>
      </c>
    </row>
    <row r="15" spans="1:3" x14ac:dyDescent="0.2">
      <c r="A15" t="s">
        <v>448</v>
      </c>
      <c r="B15" t="str">
        <f t="shared" si="0"/>
        <v>2021</v>
      </c>
      <c r="C15" s="2">
        <f t="shared" si="1"/>
        <v>10585</v>
      </c>
    </row>
    <row r="16" spans="1:3" x14ac:dyDescent="0.2">
      <c r="A16" t="s">
        <v>603</v>
      </c>
      <c r="B16" t="str">
        <f t="shared" si="0"/>
        <v>2019</v>
      </c>
      <c r="C16" s="2">
        <f t="shared" si="1"/>
        <v>10653</v>
      </c>
    </row>
    <row r="17" spans="1:3" x14ac:dyDescent="0.2">
      <c r="A17" t="s">
        <v>666</v>
      </c>
      <c r="B17" t="str">
        <f t="shared" si="0"/>
        <v>2021</v>
      </c>
      <c r="C17" s="2">
        <f t="shared" si="1"/>
        <v>11788</v>
      </c>
    </row>
    <row r="18" spans="1:3" x14ac:dyDescent="0.2">
      <c r="A18" t="s">
        <v>161</v>
      </c>
      <c r="B18" t="str">
        <f t="shared" si="0"/>
        <v>2021</v>
      </c>
      <c r="C18" s="2">
        <f t="shared" si="1"/>
        <v>12314</v>
      </c>
    </row>
    <row r="19" spans="1:3" x14ac:dyDescent="0.2">
      <c r="A19" t="s">
        <v>368</v>
      </c>
      <c r="B19" t="str">
        <f t="shared" si="0"/>
        <v>2015</v>
      </c>
      <c r="C19" s="2">
        <f t="shared" si="1"/>
        <v>13451</v>
      </c>
    </row>
    <row r="20" spans="1:3" x14ac:dyDescent="0.2">
      <c r="A20" t="s">
        <v>561</v>
      </c>
      <c r="B20" t="str">
        <f t="shared" si="0"/>
        <v>2018</v>
      </c>
      <c r="C20" s="2">
        <f t="shared" si="1"/>
        <v>14609</v>
      </c>
    </row>
    <row r="21" spans="1:3" x14ac:dyDescent="0.2">
      <c r="A21" t="s">
        <v>404</v>
      </c>
      <c r="B21" t="str">
        <f t="shared" si="0"/>
        <v>2015</v>
      </c>
      <c r="C21" s="2">
        <f t="shared" si="1"/>
        <v>16034</v>
      </c>
    </row>
    <row r="22" spans="1:3" x14ac:dyDescent="0.2">
      <c r="A22" t="s">
        <v>219</v>
      </c>
      <c r="B22" t="str">
        <f t="shared" si="0"/>
        <v>2016</v>
      </c>
      <c r="C22" s="2">
        <f t="shared" si="1"/>
        <v>16431</v>
      </c>
    </row>
    <row r="24" spans="1:3" x14ac:dyDescent="0.2">
      <c r="B24" t="s">
        <v>708</v>
      </c>
      <c r="C24" s="2">
        <f>SUM(C2:C23)</f>
        <v>155150</v>
      </c>
    </row>
    <row r="25" spans="1:3" x14ac:dyDescent="0.2">
      <c r="B25" t="s">
        <v>709</v>
      </c>
      <c r="C25" s="2">
        <f>AVERAGE(C2:C22)</f>
        <v>7757.5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042D-884B-4344-A3ED-A15631F49CCF}">
  <dimension ref="A1:C142"/>
  <sheetViews>
    <sheetView zoomScale="120" zoomScaleNormal="120" workbookViewId="0">
      <pane xSplit="3" ySplit="1" topLeftCell="D116" activePane="bottomRight" state="frozen"/>
      <selection pane="topRight" activeCell="D1" sqref="D1"/>
      <selection pane="bottomLeft" activeCell="A2" sqref="A2"/>
      <selection pane="bottomRight" activeCell="A142" sqref="A141:B142"/>
    </sheetView>
  </sheetViews>
  <sheetFormatPr baseColWidth="10" defaultRowHeight="16" x14ac:dyDescent="0.2"/>
  <cols>
    <col min="1" max="1" width="57.6640625" bestFit="1" customWidth="1"/>
  </cols>
  <sheetData>
    <row r="1" spans="1:2" x14ac:dyDescent="0.2">
      <c r="A1" t="s">
        <v>710</v>
      </c>
    </row>
    <row r="2" spans="1:2" x14ac:dyDescent="0.2">
      <c r="A2" t="s">
        <v>711</v>
      </c>
    </row>
    <row r="3" spans="1:2" x14ac:dyDescent="0.2">
      <c r="A3" t="s">
        <v>712</v>
      </c>
      <c r="B3">
        <f>VALUE(MID(A3,48,6))</f>
        <v>9</v>
      </c>
    </row>
    <row r="4" spans="1:2" x14ac:dyDescent="0.2">
      <c r="A4" t="s">
        <v>713</v>
      </c>
      <c r="B4">
        <f t="shared" ref="B4:B67" si="0">VALUE(MID(A4,48,6))</f>
        <v>1</v>
      </c>
    </row>
    <row r="5" spans="1:2" x14ac:dyDescent="0.2">
      <c r="A5" t="s">
        <v>714</v>
      </c>
      <c r="B5">
        <f t="shared" si="0"/>
        <v>3</v>
      </c>
    </row>
    <row r="6" spans="1:2" x14ac:dyDescent="0.2">
      <c r="A6" t="s">
        <v>715</v>
      </c>
      <c r="B6">
        <f t="shared" si="0"/>
        <v>2</v>
      </c>
    </row>
    <row r="7" spans="1:2" x14ac:dyDescent="0.2">
      <c r="A7" t="s">
        <v>716</v>
      </c>
      <c r="B7">
        <f t="shared" si="0"/>
        <v>1</v>
      </c>
    </row>
    <row r="8" spans="1:2" x14ac:dyDescent="0.2">
      <c r="A8" t="s">
        <v>717</v>
      </c>
      <c r="B8">
        <f t="shared" si="0"/>
        <v>1</v>
      </c>
    </row>
    <row r="9" spans="1:2" x14ac:dyDescent="0.2">
      <c r="A9" t="s">
        <v>718</v>
      </c>
      <c r="B9">
        <f t="shared" si="0"/>
        <v>1</v>
      </c>
    </row>
    <row r="10" spans="1:2" x14ac:dyDescent="0.2">
      <c r="A10" t="s">
        <v>719</v>
      </c>
      <c r="B10">
        <f t="shared" si="0"/>
        <v>1</v>
      </c>
    </row>
    <row r="11" spans="1:2" x14ac:dyDescent="0.2">
      <c r="A11" t="s">
        <v>720</v>
      </c>
      <c r="B11">
        <f t="shared" si="0"/>
        <v>9</v>
      </c>
    </row>
    <row r="12" spans="1:2" x14ac:dyDescent="0.2">
      <c r="A12" t="s">
        <v>721</v>
      </c>
      <c r="B12">
        <f t="shared" si="0"/>
        <v>8</v>
      </c>
    </row>
    <row r="13" spans="1:2" x14ac:dyDescent="0.2">
      <c r="A13" t="s">
        <v>722</v>
      </c>
      <c r="B13">
        <f t="shared" si="0"/>
        <v>7</v>
      </c>
    </row>
    <row r="14" spans="1:2" x14ac:dyDescent="0.2">
      <c r="A14" t="s">
        <v>723</v>
      </c>
      <c r="B14">
        <f t="shared" si="0"/>
        <v>1</v>
      </c>
    </row>
    <row r="15" spans="1:2" x14ac:dyDescent="0.2">
      <c r="A15" t="s">
        <v>724</v>
      </c>
      <c r="B15">
        <f t="shared" si="0"/>
        <v>1</v>
      </c>
    </row>
    <row r="16" spans="1:2" x14ac:dyDescent="0.2">
      <c r="A16" t="s">
        <v>725</v>
      </c>
      <c r="B16">
        <f t="shared" si="0"/>
        <v>8</v>
      </c>
    </row>
    <row r="17" spans="1:2" x14ac:dyDescent="0.2">
      <c r="A17" t="s">
        <v>726</v>
      </c>
      <c r="B17">
        <f t="shared" si="0"/>
        <v>22</v>
      </c>
    </row>
    <row r="18" spans="1:2" x14ac:dyDescent="0.2">
      <c r="A18" t="s">
        <v>727</v>
      </c>
      <c r="B18">
        <f t="shared" si="0"/>
        <v>1</v>
      </c>
    </row>
    <row r="19" spans="1:2" x14ac:dyDescent="0.2">
      <c r="A19" t="s">
        <v>728</v>
      </c>
      <c r="B19">
        <f t="shared" si="0"/>
        <v>1</v>
      </c>
    </row>
    <row r="20" spans="1:2" x14ac:dyDescent="0.2">
      <c r="A20" t="s">
        <v>729</v>
      </c>
      <c r="B20">
        <f t="shared" si="0"/>
        <v>1</v>
      </c>
    </row>
    <row r="21" spans="1:2" x14ac:dyDescent="0.2">
      <c r="A21" t="s">
        <v>730</v>
      </c>
      <c r="B21">
        <f t="shared" si="0"/>
        <v>1</v>
      </c>
    </row>
    <row r="22" spans="1:2" x14ac:dyDescent="0.2">
      <c r="A22" t="s">
        <v>731</v>
      </c>
      <c r="B22">
        <f t="shared" si="0"/>
        <v>1</v>
      </c>
    </row>
    <row r="23" spans="1:2" x14ac:dyDescent="0.2">
      <c r="A23" t="s">
        <v>732</v>
      </c>
      <c r="B23">
        <f t="shared" si="0"/>
        <v>1</v>
      </c>
    </row>
    <row r="24" spans="1:2" x14ac:dyDescent="0.2">
      <c r="A24" t="s">
        <v>733</v>
      </c>
      <c r="B24">
        <f t="shared" si="0"/>
        <v>3</v>
      </c>
    </row>
    <row r="25" spans="1:2" x14ac:dyDescent="0.2">
      <c r="A25" t="s">
        <v>734</v>
      </c>
      <c r="B25">
        <f t="shared" si="0"/>
        <v>1</v>
      </c>
    </row>
    <row r="26" spans="1:2" x14ac:dyDescent="0.2">
      <c r="A26" t="s">
        <v>735</v>
      </c>
      <c r="B26">
        <f t="shared" si="0"/>
        <v>2</v>
      </c>
    </row>
    <row r="27" spans="1:2" x14ac:dyDescent="0.2">
      <c r="A27" t="s">
        <v>736</v>
      </c>
      <c r="B27">
        <f t="shared" si="0"/>
        <v>6</v>
      </c>
    </row>
    <row r="28" spans="1:2" x14ac:dyDescent="0.2">
      <c r="A28" t="s">
        <v>737</v>
      </c>
      <c r="B28">
        <f t="shared" si="0"/>
        <v>5</v>
      </c>
    </row>
    <row r="29" spans="1:2" x14ac:dyDescent="0.2">
      <c r="A29" t="s">
        <v>738</v>
      </c>
      <c r="B29">
        <f t="shared" si="0"/>
        <v>1</v>
      </c>
    </row>
    <row r="30" spans="1:2" x14ac:dyDescent="0.2">
      <c r="A30" t="s">
        <v>739</v>
      </c>
      <c r="B30">
        <f t="shared" si="0"/>
        <v>1</v>
      </c>
    </row>
    <row r="31" spans="1:2" x14ac:dyDescent="0.2">
      <c r="A31" t="s">
        <v>740</v>
      </c>
      <c r="B31">
        <f t="shared" si="0"/>
        <v>184</v>
      </c>
    </row>
    <row r="32" spans="1:2" x14ac:dyDescent="0.2">
      <c r="A32" t="s">
        <v>741</v>
      </c>
      <c r="B32">
        <f t="shared" si="0"/>
        <v>1</v>
      </c>
    </row>
    <row r="33" spans="1:2" x14ac:dyDescent="0.2">
      <c r="A33" t="s">
        <v>742</v>
      </c>
      <c r="B33">
        <f t="shared" si="0"/>
        <v>1</v>
      </c>
    </row>
    <row r="34" spans="1:2" x14ac:dyDescent="0.2">
      <c r="A34" t="s">
        <v>743</v>
      </c>
      <c r="B34">
        <f t="shared" si="0"/>
        <v>1</v>
      </c>
    </row>
    <row r="35" spans="1:2" x14ac:dyDescent="0.2">
      <c r="A35" t="s">
        <v>744</v>
      </c>
      <c r="B35">
        <f t="shared" si="0"/>
        <v>13</v>
      </c>
    </row>
    <row r="36" spans="1:2" x14ac:dyDescent="0.2">
      <c r="A36" t="s">
        <v>745</v>
      </c>
      <c r="B36">
        <f t="shared" si="0"/>
        <v>1</v>
      </c>
    </row>
    <row r="37" spans="1:2" x14ac:dyDescent="0.2">
      <c r="A37" t="s">
        <v>746</v>
      </c>
      <c r="B37">
        <f t="shared" si="0"/>
        <v>1</v>
      </c>
    </row>
    <row r="38" spans="1:2" x14ac:dyDescent="0.2">
      <c r="A38" t="s">
        <v>747</v>
      </c>
      <c r="B38">
        <f t="shared" si="0"/>
        <v>5</v>
      </c>
    </row>
    <row r="39" spans="1:2" x14ac:dyDescent="0.2">
      <c r="A39" t="s">
        <v>748</v>
      </c>
      <c r="B39">
        <f t="shared" si="0"/>
        <v>1</v>
      </c>
    </row>
    <row r="40" spans="1:2" x14ac:dyDescent="0.2">
      <c r="A40" t="s">
        <v>749</v>
      </c>
      <c r="B40">
        <f t="shared" si="0"/>
        <v>2</v>
      </c>
    </row>
    <row r="41" spans="1:2" x14ac:dyDescent="0.2">
      <c r="A41" t="s">
        <v>750</v>
      </c>
      <c r="B41">
        <f t="shared" si="0"/>
        <v>1</v>
      </c>
    </row>
    <row r="42" spans="1:2" x14ac:dyDescent="0.2">
      <c r="A42" t="s">
        <v>751</v>
      </c>
      <c r="B42">
        <f t="shared" si="0"/>
        <v>10</v>
      </c>
    </row>
    <row r="43" spans="1:2" x14ac:dyDescent="0.2">
      <c r="A43" t="s">
        <v>752</v>
      </c>
      <c r="B43">
        <f t="shared" si="0"/>
        <v>686</v>
      </c>
    </row>
    <row r="44" spans="1:2" x14ac:dyDescent="0.2">
      <c r="A44" t="s">
        <v>753</v>
      </c>
      <c r="B44">
        <f t="shared" si="0"/>
        <v>8</v>
      </c>
    </row>
    <row r="45" spans="1:2" x14ac:dyDescent="0.2">
      <c r="A45" t="s">
        <v>754</v>
      </c>
      <c r="B45">
        <f t="shared" si="0"/>
        <v>25</v>
      </c>
    </row>
    <row r="46" spans="1:2" x14ac:dyDescent="0.2">
      <c r="A46" t="s">
        <v>755</v>
      </c>
      <c r="B46">
        <f t="shared" si="0"/>
        <v>1</v>
      </c>
    </row>
    <row r="47" spans="1:2" x14ac:dyDescent="0.2">
      <c r="A47" t="s">
        <v>756</v>
      </c>
      <c r="B47">
        <f t="shared" si="0"/>
        <v>1</v>
      </c>
    </row>
    <row r="48" spans="1:2" x14ac:dyDescent="0.2">
      <c r="A48" t="s">
        <v>757</v>
      </c>
      <c r="B48">
        <f t="shared" si="0"/>
        <v>8</v>
      </c>
    </row>
    <row r="49" spans="1:2" x14ac:dyDescent="0.2">
      <c r="A49" t="s">
        <v>758</v>
      </c>
      <c r="B49">
        <f t="shared" si="0"/>
        <v>5</v>
      </c>
    </row>
    <row r="50" spans="1:2" x14ac:dyDescent="0.2">
      <c r="A50" t="s">
        <v>759</v>
      </c>
      <c r="B50">
        <f t="shared" si="0"/>
        <v>7</v>
      </c>
    </row>
    <row r="51" spans="1:2" x14ac:dyDescent="0.2">
      <c r="A51" t="s">
        <v>760</v>
      </c>
      <c r="B51">
        <f t="shared" si="0"/>
        <v>2</v>
      </c>
    </row>
    <row r="52" spans="1:2" x14ac:dyDescent="0.2">
      <c r="A52" t="s">
        <v>761</v>
      </c>
      <c r="B52">
        <f t="shared" si="0"/>
        <v>2</v>
      </c>
    </row>
    <row r="53" spans="1:2" x14ac:dyDescent="0.2">
      <c r="A53" t="s">
        <v>762</v>
      </c>
      <c r="B53">
        <f t="shared" si="0"/>
        <v>1</v>
      </c>
    </row>
    <row r="54" spans="1:2" x14ac:dyDescent="0.2">
      <c r="A54" t="s">
        <v>763</v>
      </c>
      <c r="B54">
        <f t="shared" si="0"/>
        <v>1</v>
      </c>
    </row>
    <row r="55" spans="1:2" x14ac:dyDescent="0.2">
      <c r="A55" t="s">
        <v>764</v>
      </c>
      <c r="B55">
        <f t="shared" si="0"/>
        <v>135</v>
      </c>
    </row>
    <row r="56" spans="1:2" x14ac:dyDescent="0.2">
      <c r="A56" t="s">
        <v>765</v>
      </c>
      <c r="B56">
        <f t="shared" si="0"/>
        <v>96</v>
      </c>
    </row>
    <row r="57" spans="1:2" x14ac:dyDescent="0.2">
      <c r="A57" t="s">
        <v>766</v>
      </c>
      <c r="B57">
        <f t="shared" si="0"/>
        <v>14</v>
      </c>
    </row>
    <row r="58" spans="1:2" x14ac:dyDescent="0.2">
      <c r="A58" t="s">
        <v>767</v>
      </c>
      <c r="B58">
        <f t="shared" si="0"/>
        <v>2</v>
      </c>
    </row>
    <row r="59" spans="1:2" x14ac:dyDescent="0.2">
      <c r="A59" t="s">
        <v>768</v>
      </c>
      <c r="B59">
        <f t="shared" si="0"/>
        <v>5</v>
      </c>
    </row>
    <row r="60" spans="1:2" x14ac:dyDescent="0.2">
      <c r="A60" t="s">
        <v>769</v>
      </c>
      <c r="B60">
        <f t="shared" si="0"/>
        <v>1</v>
      </c>
    </row>
    <row r="61" spans="1:2" x14ac:dyDescent="0.2">
      <c r="A61" t="s">
        <v>770</v>
      </c>
      <c r="B61">
        <f t="shared" si="0"/>
        <v>5</v>
      </c>
    </row>
    <row r="62" spans="1:2" x14ac:dyDescent="0.2">
      <c r="A62" t="s">
        <v>771</v>
      </c>
      <c r="B62">
        <f t="shared" si="0"/>
        <v>2</v>
      </c>
    </row>
    <row r="63" spans="1:2" x14ac:dyDescent="0.2">
      <c r="A63" t="s">
        <v>772</v>
      </c>
      <c r="B63">
        <f t="shared" si="0"/>
        <v>2</v>
      </c>
    </row>
    <row r="64" spans="1:2" x14ac:dyDescent="0.2">
      <c r="A64" t="s">
        <v>773</v>
      </c>
      <c r="B64">
        <f t="shared" si="0"/>
        <v>2</v>
      </c>
    </row>
    <row r="65" spans="1:2" x14ac:dyDescent="0.2">
      <c r="A65" t="s">
        <v>774</v>
      </c>
      <c r="B65">
        <f t="shared" si="0"/>
        <v>12</v>
      </c>
    </row>
    <row r="66" spans="1:2" x14ac:dyDescent="0.2">
      <c r="A66" t="s">
        <v>775</v>
      </c>
      <c r="B66">
        <f t="shared" si="0"/>
        <v>8</v>
      </c>
    </row>
    <row r="67" spans="1:2" x14ac:dyDescent="0.2">
      <c r="A67" t="s">
        <v>776</v>
      </c>
      <c r="B67">
        <f t="shared" si="0"/>
        <v>298</v>
      </c>
    </row>
    <row r="68" spans="1:2" x14ac:dyDescent="0.2">
      <c r="A68" t="s">
        <v>777</v>
      </c>
      <c r="B68">
        <f t="shared" ref="B68:B131" si="1">VALUE(MID(A68,48,6))</f>
        <v>5</v>
      </c>
    </row>
    <row r="69" spans="1:2" x14ac:dyDescent="0.2">
      <c r="A69" t="s">
        <v>778</v>
      </c>
      <c r="B69">
        <f t="shared" si="1"/>
        <v>25</v>
      </c>
    </row>
    <row r="70" spans="1:2" x14ac:dyDescent="0.2">
      <c r="A70" t="s">
        <v>779</v>
      </c>
      <c r="B70">
        <f t="shared" si="1"/>
        <v>1</v>
      </c>
    </row>
    <row r="71" spans="1:2" x14ac:dyDescent="0.2">
      <c r="A71" t="s">
        <v>780</v>
      </c>
      <c r="B71">
        <f t="shared" si="1"/>
        <v>1</v>
      </c>
    </row>
    <row r="72" spans="1:2" x14ac:dyDescent="0.2">
      <c r="A72" t="s">
        <v>781</v>
      </c>
      <c r="B72">
        <f t="shared" si="1"/>
        <v>2</v>
      </c>
    </row>
    <row r="73" spans="1:2" x14ac:dyDescent="0.2">
      <c r="A73" t="s">
        <v>782</v>
      </c>
      <c r="B73">
        <f t="shared" si="1"/>
        <v>1</v>
      </c>
    </row>
    <row r="74" spans="1:2" x14ac:dyDescent="0.2">
      <c r="A74" t="s">
        <v>783</v>
      </c>
      <c r="B74">
        <f t="shared" si="1"/>
        <v>1</v>
      </c>
    </row>
    <row r="75" spans="1:2" x14ac:dyDescent="0.2">
      <c r="A75" t="s">
        <v>784</v>
      </c>
      <c r="B75">
        <f t="shared" si="1"/>
        <v>15</v>
      </c>
    </row>
    <row r="76" spans="1:2" x14ac:dyDescent="0.2">
      <c r="A76" t="s">
        <v>785</v>
      </c>
      <c r="B76">
        <f t="shared" si="1"/>
        <v>1</v>
      </c>
    </row>
    <row r="77" spans="1:2" x14ac:dyDescent="0.2">
      <c r="A77" t="s">
        <v>786</v>
      </c>
      <c r="B77">
        <f t="shared" si="1"/>
        <v>1</v>
      </c>
    </row>
    <row r="78" spans="1:2" x14ac:dyDescent="0.2">
      <c r="A78" t="s">
        <v>787</v>
      </c>
      <c r="B78">
        <f t="shared" si="1"/>
        <v>329</v>
      </c>
    </row>
    <row r="79" spans="1:2" x14ac:dyDescent="0.2">
      <c r="A79" t="s">
        <v>788</v>
      </c>
      <c r="B79">
        <f t="shared" si="1"/>
        <v>7</v>
      </c>
    </row>
    <row r="80" spans="1:2" x14ac:dyDescent="0.2">
      <c r="A80" t="s">
        <v>789</v>
      </c>
      <c r="B80">
        <f t="shared" si="1"/>
        <v>2</v>
      </c>
    </row>
    <row r="81" spans="1:2" x14ac:dyDescent="0.2">
      <c r="A81" t="s">
        <v>790</v>
      </c>
      <c r="B81">
        <f t="shared" si="1"/>
        <v>3</v>
      </c>
    </row>
    <row r="82" spans="1:2" x14ac:dyDescent="0.2">
      <c r="A82" t="s">
        <v>791</v>
      </c>
      <c r="B82">
        <f t="shared" si="1"/>
        <v>6</v>
      </c>
    </row>
    <row r="83" spans="1:2" x14ac:dyDescent="0.2">
      <c r="A83" t="s">
        <v>792</v>
      </c>
      <c r="B83">
        <f t="shared" si="1"/>
        <v>1</v>
      </c>
    </row>
    <row r="84" spans="1:2" x14ac:dyDescent="0.2">
      <c r="A84" t="s">
        <v>793</v>
      </c>
      <c r="B84">
        <f t="shared" si="1"/>
        <v>22</v>
      </c>
    </row>
    <row r="85" spans="1:2" x14ac:dyDescent="0.2">
      <c r="A85" t="s">
        <v>794</v>
      </c>
      <c r="B85">
        <f t="shared" si="1"/>
        <v>5</v>
      </c>
    </row>
    <row r="86" spans="1:2" x14ac:dyDescent="0.2">
      <c r="A86" t="s">
        <v>795</v>
      </c>
      <c r="B86">
        <f t="shared" si="1"/>
        <v>2</v>
      </c>
    </row>
    <row r="87" spans="1:2" x14ac:dyDescent="0.2">
      <c r="A87" t="s">
        <v>796</v>
      </c>
      <c r="B87">
        <f t="shared" si="1"/>
        <v>6</v>
      </c>
    </row>
    <row r="88" spans="1:2" x14ac:dyDescent="0.2">
      <c r="A88" t="s">
        <v>797</v>
      </c>
      <c r="B88">
        <f t="shared" si="1"/>
        <v>1</v>
      </c>
    </row>
    <row r="89" spans="1:2" x14ac:dyDescent="0.2">
      <c r="A89" t="s">
        <v>798</v>
      </c>
      <c r="B89">
        <f t="shared" si="1"/>
        <v>538</v>
      </c>
    </row>
    <row r="90" spans="1:2" x14ac:dyDescent="0.2">
      <c r="A90" t="s">
        <v>799</v>
      </c>
      <c r="B90">
        <f t="shared" si="1"/>
        <v>1</v>
      </c>
    </row>
    <row r="91" spans="1:2" x14ac:dyDescent="0.2">
      <c r="A91" t="s">
        <v>800</v>
      </c>
      <c r="B91">
        <f t="shared" si="1"/>
        <v>9</v>
      </c>
    </row>
    <row r="92" spans="1:2" x14ac:dyDescent="0.2">
      <c r="A92" t="s">
        <v>801</v>
      </c>
      <c r="B92">
        <f t="shared" si="1"/>
        <v>1</v>
      </c>
    </row>
    <row r="93" spans="1:2" x14ac:dyDescent="0.2">
      <c r="A93" t="s">
        <v>802</v>
      </c>
      <c r="B93">
        <f t="shared" si="1"/>
        <v>3</v>
      </c>
    </row>
    <row r="94" spans="1:2" x14ac:dyDescent="0.2">
      <c r="A94" t="s">
        <v>803</v>
      </c>
      <c r="B94">
        <f t="shared" si="1"/>
        <v>5</v>
      </c>
    </row>
    <row r="95" spans="1:2" x14ac:dyDescent="0.2">
      <c r="A95" t="s">
        <v>804</v>
      </c>
      <c r="B95">
        <f t="shared" si="1"/>
        <v>2</v>
      </c>
    </row>
    <row r="96" spans="1:2" x14ac:dyDescent="0.2">
      <c r="A96" t="s">
        <v>805</v>
      </c>
      <c r="B96">
        <f t="shared" si="1"/>
        <v>209</v>
      </c>
    </row>
    <row r="97" spans="1:2" x14ac:dyDescent="0.2">
      <c r="A97" t="s">
        <v>806</v>
      </c>
      <c r="B97">
        <f t="shared" si="1"/>
        <v>1</v>
      </c>
    </row>
    <row r="98" spans="1:2" x14ac:dyDescent="0.2">
      <c r="A98" t="s">
        <v>807</v>
      </c>
      <c r="B98">
        <f t="shared" si="1"/>
        <v>165</v>
      </c>
    </row>
    <row r="99" spans="1:2" x14ac:dyDescent="0.2">
      <c r="A99" t="s">
        <v>808</v>
      </c>
      <c r="B99">
        <f t="shared" si="1"/>
        <v>8</v>
      </c>
    </row>
    <row r="100" spans="1:2" x14ac:dyDescent="0.2">
      <c r="A100" t="s">
        <v>809</v>
      </c>
      <c r="B100">
        <f t="shared" si="1"/>
        <v>2</v>
      </c>
    </row>
    <row r="101" spans="1:2" x14ac:dyDescent="0.2">
      <c r="A101" t="s">
        <v>810</v>
      </c>
      <c r="B101">
        <f t="shared" si="1"/>
        <v>1</v>
      </c>
    </row>
    <row r="102" spans="1:2" x14ac:dyDescent="0.2">
      <c r="A102" t="s">
        <v>811</v>
      </c>
      <c r="B102">
        <f t="shared" si="1"/>
        <v>1</v>
      </c>
    </row>
    <row r="103" spans="1:2" x14ac:dyDescent="0.2">
      <c r="A103" t="s">
        <v>812</v>
      </c>
      <c r="B103">
        <f t="shared" si="1"/>
        <v>2</v>
      </c>
    </row>
    <row r="104" spans="1:2" x14ac:dyDescent="0.2">
      <c r="A104" t="s">
        <v>813</v>
      </c>
      <c r="B104">
        <f t="shared" si="1"/>
        <v>35</v>
      </c>
    </row>
    <row r="105" spans="1:2" x14ac:dyDescent="0.2">
      <c r="A105" t="s">
        <v>814</v>
      </c>
      <c r="B105">
        <f t="shared" si="1"/>
        <v>1</v>
      </c>
    </row>
    <row r="106" spans="1:2" x14ac:dyDescent="0.2">
      <c r="A106" t="s">
        <v>815</v>
      </c>
      <c r="B106">
        <f t="shared" si="1"/>
        <v>8</v>
      </c>
    </row>
    <row r="107" spans="1:2" x14ac:dyDescent="0.2">
      <c r="A107" t="s">
        <v>816</v>
      </c>
      <c r="B107">
        <f t="shared" si="1"/>
        <v>40</v>
      </c>
    </row>
    <row r="108" spans="1:2" x14ac:dyDescent="0.2">
      <c r="A108" t="s">
        <v>817</v>
      </c>
      <c r="B108">
        <f t="shared" si="1"/>
        <v>1</v>
      </c>
    </row>
    <row r="109" spans="1:2" x14ac:dyDescent="0.2">
      <c r="A109" t="s">
        <v>818</v>
      </c>
      <c r="B109">
        <f t="shared" si="1"/>
        <v>1</v>
      </c>
    </row>
    <row r="110" spans="1:2" x14ac:dyDescent="0.2">
      <c r="A110" t="s">
        <v>819</v>
      </c>
      <c r="B110">
        <f t="shared" si="1"/>
        <v>1</v>
      </c>
    </row>
    <row r="111" spans="1:2" x14ac:dyDescent="0.2">
      <c r="A111" t="s">
        <v>820</v>
      </c>
      <c r="B111">
        <f t="shared" si="1"/>
        <v>4</v>
      </c>
    </row>
    <row r="112" spans="1:2" x14ac:dyDescent="0.2">
      <c r="A112" t="s">
        <v>821</v>
      </c>
      <c r="B112">
        <f t="shared" si="1"/>
        <v>8</v>
      </c>
    </row>
    <row r="113" spans="1:2" x14ac:dyDescent="0.2">
      <c r="A113" t="s">
        <v>822</v>
      </c>
      <c r="B113">
        <f t="shared" si="1"/>
        <v>1</v>
      </c>
    </row>
    <row r="114" spans="1:2" x14ac:dyDescent="0.2">
      <c r="A114" t="s">
        <v>823</v>
      </c>
      <c r="B114">
        <f t="shared" si="1"/>
        <v>11</v>
      </c>
    </row>
    <row r="115" spans="1:2" x14ac:dyDescent="0.2">
      <c r="A115" t="s">
        <v>824</v>
      </c>
      <c r="B115">
        <f t="shared" si="1"/>
        <v>1</v>
      </c>
    </row>
    <row r="116" spans="1:2" x14ac:dyDescent="0.2">
      <c r="A116" t="s">
        <v>825</v>
      </c>
      <c r="B116">
        <f t="shared" si="1"/>
        <v>13</v>
      </c>
    </row>
    <row r="117" spans="1:2" x14ac:dyDescent="0.2">
      <c r="A117" t="s">
        <v>826</v>
      </c>
      <c r="B117">
        <f t="shared" si="1"/>
        <v>2</v>
      </c>
    </row>
    <row r="118" spans="1:2" x14ac:dyDescent="0.2">
      <c r="A118" t="s">
        <v>827</v>
      </c>
      <c r="B118">
        <f t="shared" si="1"/>
        <v>8</v>
      </c>
    </row>
    <row r="119" spans="1:2" x14ac:dyDescent="0.2">
      <c r="A119" t="s">
        <v>828</v>
      </c>
      <c r="B119">
        <f t="shared" si="1"/>
        <v>5</v>
      </c>
    </row>
    <row r="120" spans="1:2" x14ac:dyDescent="0.2">
      <c r="A120" t="s">
        <v>829</v>
      </c>
      <c r="B120">
        <f t="shared" si="1"/>
        <v>2</v>
      </c>
    </row>
    <row r="121" spans="1:2" x14ac:dyDescent="0.2">
      <c r="A121" t="s">
        <v>830</v>
      </c>
      <c r="B121">
        <f t="shared" si="1"/>
        <v>5</v>
      </c>
    </row>
    <row r="122" spans="1:2" x14ac:dyDescent="0.2">
      <c r="A122" t="s">
        <v>831</v>
      </c>
      <c r="B122">
        <f t="shared" si="1"/>
        <v>39</v>
      </c>
    </row>
    <row r="123" spans="1:2" x14ac:dyDescent="0.2">
      <c r="A123" t="s">
        <v>832</v>
      </c>
      <c r="B123">
        <f t="shared" si="1"/>
        <v>6</v>
      </c>
    </row>
    <row r="124" spans="1:2" x14ac:dyDescent="0.2">
      <c r="A124" t="s">
        <v>833</v>
      </c>
      <c r="B124">
        <f t="shared" si="1"/>
        <v>17</v>
      </c>
    </row>
    <row r="125" spans="1:2" x14ac:dyDescent="0.2">
      <c r="A125" t="s">
        <v>834</v>
      </c>
      <c r="B125">
        <f t="shared" si="1"/>
        <v>1</v>
      </c>
    </row>
    <row r="126" spans="1:2" x14ac:dyDescent="0.2">
      <c r="A126" t="s">
        <v>835</v>
      </c>
      <c r="B126">
        <f t="shared" si="1"/>
        <v>1</v>
      </c>
    </row>
    <row r="127" spans="1:2" x14ac:dyDescent="0.2">
      <c r="A127" t="s">
        <v>836</v>
      </c>
      <c r="B127">
        <f t="shared" si="1"/>
        <v>2</v>
      </c>
    </row>
    <row r="128" spans="1:2" x14ac:dyDescent="0.2">
      <c r="A128" t="s">
        <v>837</v>
      </c>
      <c r="B128">
        <f t="shared" si="1"/>
        <v>1</v>
      </c>
    </row>
    <row r="129" spans="1:3" x14ac:dyDescent="0.2">
      <c r="A129" t="s">
        <v>838</v>
      </c>
      <c r="B129">
        <f t="shared" si="1"/>
        <v>5</v>
      </c>
    </row>
    <row r="130" spans="1:3" x14ac:dyDescent="0.2">
      <c r="A130" t="s">
        <v>839</v>
      </c>
      <c r="B130">
        <f t="shared" si="1"/>
        <v>1</v>
      </c>
    </row>
    <row r="131" spans="1:3" x14ac:dyDescent="0.2">
      <c r="A131" t="s">
        <v>840</v>
      </c>
      <c r="B131">
        <f t="shared" si="1"/>
        <v>366</v>
      </c>
    </row>
    <row r="132" spans="1:3" x14ac:dyDescent="0.2">
      <c r="A132" t="s">
        <v>841</v>
      </c>
      <c r="B132">
        <f t="shared" ref="B132:B139" si="2">VALUE(MID(A132,48,6))</f>
        <v>1</v>
      </c>
    </row>
    <row r="133" spans="1:3" x14ac:dyDescent="0.2">
      <c r="A133" t="s">
        <v>842</v>
      </c>
      <c r="B133">
        <f t="shared" si="2"/>
        <v>5</v>
      </c>
    </row>
    <row r="134" spans="1:3" x14ac:dyDescent="0.2">
      <c r="A134" t="s">
        <v>843</v>
      </c>
      <c r="B134">
        <f t="shared" si="2"/>
        <v>1</v>
      </c>
    </row>
    <row r="135" spans="1:3" x14ac:dyDescent="0.2">
      <c r="A135" t="s">
        <v>844</v>
      </c>
      <c r="B135">
        <f t="shared" si="2"/>
        <v>6</v>
      </c>
    </row>
    <row r="136" spans="1:3" x14ac:dyDescent="0.2">
      <c r="A136" t="s">
        <v>845</v>
      </c>
      <c r="B136">
        <f t="shared" si="2"/>
        <v>1</v>
      </c>
    </row>
    <row r="137" spans="1:3" x14ac:dyDescent="0.2">
      <c r="A137" t="s">
        <v>846</v>
      </c>
      <c r="B137">
        <f t="shared" si="2"/>
        <v>77</v>
      </c>
    </row>
    <row r="138" spans="1:3" x14ac:dyDescent="0.2">
      <c r="A138" t="s">
        <v>847</v>
      </c>
      <c r="B138">
        <f t="shared" si="2"/>
        <v>1</v>
      </c>
    </row>
    <row r="139" spans="1:3" x14ac:dyDescent="0.2">
      <c r="A139" t="s">
        <v>848</v>
      </c>
      <c r="B139">
        <f t="shared" si="2"/>
        <v>1</v>
      </c>
    </row>
    <row r="140" spans="1:3" x14ac:dyDescent="0.2">
      <c r="A140" t="s">
        <v>849</v>
      </c>
    </row>
    <row r="141" spans="1:3" x14ac:dyDescent="0.2">
      <c r="A141" t="s">
        <v>850</v>
      </c>
      <c r="B141">
        <f>SUM(B3:B139)</f>
        <v>3714</v>
      </c>
      <c r="C141" t="s">
        <v>708</v>
      </c>
    </row>
    <row r="142" spans="1:3" x14ac:dyDescent="0.2">
      <c r="A142" t="s">
        <v>851</v>
      </c>
      <c r="B142" s="1">
        <f>AVERAGE(B3:B139)</f>
        <v>27.10948905109489</v>
      </c>
      <c r="C142" t="s">
        <v>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D8BF-9107-8C48-95AD-E3A8231B77CF}">
  <dimension ref="A1:C28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6" x14ac:dyDescent="0.2"/>
  <cols>
    <col min="1" max="1" width="57.6640625" bestFit="1" customWidth="1"/>
  </cols>
  <sheetData>
    <row r="1" spans="1:2" x14ac:dyDescent="0.2">
      <c r="A1" t="s">
        <v>710</v>
      </c>
    </row>
    <row r="2" spans="1:2" x14ac:dyDescent="0.2">
      <c r="A2" t="s">
        <v>711</v>
      </c>
    </row>
    <row r="3" spans="1:2" x14ac:dyDescent="0.2">
      <c r="A3" t="s">
        <v>752</v>
      </c>
      <c r="B3">
        <f>VALUE(MID(A3,48,6))</f>
        <v>686</v>
      </c>
    </row>
    <row r="4" spans="1:2" x14ac:dyDescent="0.2">
      <c r="A4" t="s">
        <v>798</v>
      </c>
      <c r="B4">
        <f t="shared" ref="B4:B22" si="0">VALUE(MID(A4,48,6))</f>
        <v>538</v>
      </c>
    </row>
    <row r="5" spans="1:2" x14ac:dyDescent="0.2">
      <c r="A5" t="s">
        <v>840</v>
      </c>
      <c r="B5">
        <f t="shared" si="0"/>
        <v>366</v>
      </c>
    </row>
    <row r="6" spans="1:2" x14ac:dyDescent="0.2">
      <c r="A6" t="s">
        <v>787</v>
      </c>
      <c r="B6">
        <f t="shared" si="0"/>
        <v>329</v>
      </c>
    </row>
    <row r="7" spans="1:2" x14ac:dyDescent="0.2">
      <c r="A7" t="s">
        <v>776</v>
      </c>
      <c r="B7">
        <f t="shared" si="0"/>
        <v>298</v>
      </c>
    </row>
    <row r="8" spans="1:2" x14ac:dyDescent="0.2">
      <c r="A8" t="s">
        <v>805</v>
      </c>
      <c r="B8">
        <f t="shared" si="0"/>
        <v>209</v>
      </c>
    </row>
    <row r="9" spans="1:2" x14ac:dyDescent="0.2">
      <c r="A9" t="s">
        <v>740</v>
      </c>
      <c r="B9">
        <f t="shared" si="0"/>
        <v>184</v>
      </c>
    </row>
    <row r="10" spans="1:2" x14ac:dyDescent="0.2">
      <c r="A10" t="s">
        <v>807</v>
      </c>
      <c r="B10">
        <f t="shared" si="0"/>
        <v>165</v>
      </c>
    </row>
    <row r="11" spans="1:2" x14ac:dyDescent="0.2">
      <c r="A11" t="s">
        <v>764</v>
      </c>
      <c r="B11">
        <f t="shared" si="0"/>
        <v>135</v>
      </c>
    </row>
    <row r="12" spans="1:2" x14ac:dyDescent="0.2">
      <c r="A12" t="s">
        <v>765</v>
      </c>
      <c r="B12">
        <f t="shared" si="0"/>
        <v>96</v>
      </c>
    </row>
    <row r="13" spans="1:2" x14ac:dyDescent="0.2">
      <c r="A13" t="s">
        <v>846</v>
      </c>
      <c r="B13">
        <f t="shared" si="0"/>
        <v>77</v>
      </c>
    </row>
    <row r="14" spans="1:2" x14ac:dyDescent="0.2">
      <c r="A14" t="s">
        <v>816</v>
      </c>
      <c r="B14">
        <f t="shared" si="0"/>
        <v>40</v>
      </c>
    </row>
    <row r="15" spans="1:2" x14ac:dyDescent="0.2">
      <c r="A15" t="s">
        <v>831</v>
      </c>
      <c r="B15">
        <f t="shared" si="0"/>
        <v>39</v>
      </c>
    </row>
    <row r="16" spans="1:2" x14ac:dyDescent="0.2">
      <c r="A16" t="s">
        <v>813</v>
      </c>
      <c r="B16">
        <f t="shared" si="0"/>
        <v>35</v>
      </c>
    </row>
    <row r="17" spans="1:3" x14ac:dyDescent="0.2">
      <c r="A17" t="s">
        <v>778</v>
      </c>
      <c r="B17">
        <f t="shared" si="0"/>
        <v>25</v>
      </c>
    </row>
    <row r="18" spans="1:3" x14ac:dyDescent="0.2">
      <c r="A18" t="s">
        <v>754</v>
      </c>
      <c r="B18">
        <f t="shared" si="0"/>
        <v>25</v>
      </c>
    </row>
    <row r="19" spans="1:3" x14ac:dyDescent="0.2">
      <c r="A19" t="s">
        <v>793</v>
      </c>
      <c r="B19">
        <f t="shared" si="0"/>
        <v>22</v>
      </c>
    </row>
    <row r="20" spans="1:3" x14ac:dyDescent="0.2">
      <c r="A20" t="s">
        <v>726</v>
      </c>
      <c r="B20">
        <f t="shared" si="0"/>
        <v>22</v>
      </c>
    </row>
    <row r="21" spans="1:3" x14ac:dyDescent="0.2">
      <c r="A21" t="s">
        <v>833</v>
      </c>
      <c r="B21">
        <f t="shared" si="0"/>
        <v>17</v>
      </c>
    </row>
    <row r="22" spans="1:3" x14ac:dyDescent="0.2">
      <c r="A22" t="s">
        <v>784</v>
      </c>
      <c r="B22">
        <f t="shared" si="0"/>
        <v>15</v>
      </c>
    </row>
    <row r="23" spans="1:3" x14ac:dyDescent="0.2">
      <c r="A23" t="s">
        <v>849</v>
      </c>
    </row>
    <row r="24" spans="1:3" x14ac:dyDescent="0.2">
      <c r="A24" t="s">
        <v>872</v>
      </c>
    </row>
    <row r="25" spans="1:3" x14ac:dyDescent="0.2">
      <c r="A25" t="s">
        <v>873</v>
      </c>
    </row>
    <row r="27" spans="1:3" x14ac:dyDescent="0.2">
      <c r="B27">
        <f>SUM(B3:B25)</f>
        <v>3323</v>
      </c>
      <c r="C27" t="s">
        <v>708</v>
      </c>
    </row>
    <row r="28" spans="1:3" x14ac:dyDescent="0.2">
      <c r="B28" s="1">
        <f>AVERAGE(B3:B25)</f>
        <v>166.15</v>
      </c>
      <c r="C28" t="s">
        <v>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F502-52C8-ED47-80F6-9FF6BBF8DC42}">
  <dimension ref="A1:E20"/>
  <sheetViews>
    <sheetView topLeftCell="A2" zoomScale="130" zoomScaleNormal="130" workbookViewId="0">
      <selection activeCell="C27" sqref="C27"/>
    </sheetView>
  </sheetViews>
  <sheetFormatPr baseColWidth="10" defaultRowHeight="16" x14ac:dyDescent="0.2"/>
  <cols>
    <col min="1" max="1" width="17.33203125" bestFit="1" customWidth="1"/>
    <col min="2" max="2" width="18" customWidth="1"/>
    <col min="3" max="3" width="16.1640625" customWidth="1"/>
    <col min="5" max="5" width="17.6640625" bestFit="1" customWidth="1"/>
  </cols>
  <sheetData>
    <row r="1" spans="1:5" x14ac:dyDescent="0.2">
      <c r="D1" s="4" t="s">
        <v>852</v>
      </c>
      <c r="E1" t="s">
        <v>871</v>
      </c>
    </row>
    <row r="2" spans="1:5" x14ac:dyDescent="0.2">
      <c r="A2" t="s">
        <v>0</v>
      </c>
      <c r="B2" s="2">
        <f>VALUE(RIGHT(A2,14))</f>
        <v>2136520</v>
      </c>
      <c r="D2" s="5" t="s">
        <v>853</v>
      </c>
      <c r="E2" s="3">
        <v>2136520</v>
      </c>
    </row>
    <row r="3" spans="1:5" x14ac:dyDescent="0.2">
      <c r="A3" t="s">
        <v>1</v>
      </c>
      <c r="B3" s="2">
        <f t="shared" ref="B3:B18" si="0">VALUE(RIGHT(A3,14))</f>
        <v>360519656</v>
      </c>
      <c r="D3" s="5" t="s">
        <v>854</v>
      </c>
      <c r="E3" s="3">
        <v>360519656</v>
      </c>
    </row>
    <row r="4" spans="1:5" x14ac:dyDescent="0.2">
      <c r="A4" t="s">
        <v>2</v>
      </c>
      <c r="B4" s="2">
        <f t="shared" si="0"/>
        <v>5774783</v>
      </c>
      <c r="D4" s="5" t="s">
        <v>855</v>
      </c>
      <c r="E4" s="3">
        <v>5774783</v>
      </c>
    </row>
    <row r="5" spans="1:5" x14ac:dyDescent="0.2">
      <c r="A5" t="s">
        <v>3</v>
      </c>
      <c r="B5" s="2">
        <f t="shared" si="0"/>
        <v>6241534</v>
      </c>
      <c r="D5" s="5" t="s">
        <v>856</v>
      </c>
      <c r="E5" s="3">
        <v>6241534</v>
      </c>
    </row>
    <row r="6" spans="1:5" x14ac:dyDescent="0.2">
      <c r="A6" t="s">
        <v>4</v>
      </c>
      <c r="B6" s="2">
        <f t="shared" si="0"/>
        <v>196612692</v>
      </c>
      <c r="D6" s="5" t="s">
        <v>857</v>
      </c>
      <c r="E6" s="3">
        <v>196612692</v>
      </c>
    </row>
    <row r="7" spans="1:5" x14ac:dyDescent="0.2">
      <c r="A7" t="s">
        <v>5</v>
      </c>
      <c r="B7" s="2">
        <f t="shared" si="0"/>
        <v>491204592</v>
      </c>
      <c r="D7" s="5" t="s">
        <v>858</v>
      </c>
      <c r="E7" s="3">
        <v>491204592</v>
      </c>
    </row>
    <row r="8" spans="1:5" x14ac:dyDescent="0.2">
      <c r="A8" t="s">
        <v>6</v>
      </c>
      <c r="B8" s="2">
        <f t="shared" si="0"/>
        <v>628330069</v>
      </c>
      <c r="D8" s="5" t="s">
        <v>859</v>
      </c>
      <c r="E8" s="3">
        <v>628330069</v>
      </c>
    </row>
    <row r="9" spans="1:5" x14ac:dyDescent="0.2">
      <c r="A9" t="s">
        <v>7</v>
      </c>
      <c r="B9" s="2">
        <f t="shared" si="0"/>
        <v>184042160</v>
      </c>
      <c r="D9" s="5" t="s">
        <v>860</v>
      </c>
      <c r="E9" s="3">
        <v>184042160</v>
      </c>
    </row>
    <row r="10" spans="1:5" x14ac:dyDescent="0.2">
      <c r="A10" t="s">
        <v>8</v>
      </c>
      <c r="B10" s="2">
        <f t="shared" si="0"/>
        <v>485952023</v>
      </c>
      <c r="D10" s="5" t="s">
        <v>861</v>
      </c>
      <c r="E10" s="3">
        <v>471015353</v>
      </c>
    </row>
    <row r="11" spans="1:5" x14ac:dyDescent="0.2">
      <c r="A11" t="s">
        <v>9</v>
      </c>
      <c r="B11" s="2">
        <f t="shared" si="0"/>
        <v>1749222735</v>
      </c>
      <c r="D11" s="5" t="s">
        <v>862</v>
      </c>
      <c r="E11" s="3">
        <v>1749222735</v>
      </c>
    </row>
    <row r="12" spans="1:5" x14ac:dyDescent="0.2">
      <c r="A12" t="s">
        <v>10</v>
      </c>
      <c r="B12" s="2">
        <f t="shared" si="0"/>
        <v>1552698398</v>
      </c>
      <c r="D12" s="5" t="s">
        <v>863</v>
      </c>
      <c r="E12" s="3">
        <v>1552698398</v>
      </c>
    </row>
    <row r="13" spans="1:5" x14ac:dyDescent="0.2">
      <c r="A13" t="s">
        <v>11</v>
      </c>
      <c r="B13" s="2">
        <f t="shared" si="0"/>
        <v>1426333132</v>
      </c>
      <c r="D13" s="5" t="s">
        <v>864</v>
      </c>
      <c r="E13" s="3">
        <v>1426333132</v>
      </c>
    </row>
    <row r="14" spans="1:5" x14ac:dyDescent="0.2">
      <c r="A14" t="s">
        <v>12</v>
      </c>
      <c r="B14" s="2">
        <f t="shared" si="0"/>
        <v>3480907547</v>
      </c>
      <c r="D14" s="5" t="s">
        <v>865</v>
      </c>
      <c r="E14" s="3">
        <v>3480907547</v>
      </c>
    </row>
    <row r="15" spans="1:5" x14ac:dyDescent="0.2">
      <c r="A15" t="s">
        <v>13</v>
      </c>
      <c r="B15" s="2">
        <f t="shared" si="0"/>
        <v>1246538069</v>
      </c>
      <c r="D15" s="5" t="s">
        <v>866</v>
      </c>
      <c r="E15" s="3">
        <v>1246538069</v>
      </c>
    </row>
    <row r="16" spans="1:5" x14ac:dyDescent="0.2">
      <c r="A16" t="s">
        <v>14</v>
      </c>
      <c r="B16" s="2">
        <f t="shared" si="0"/>
        <v>627574998</v>
      </c>
      <c r="D16" s="5" t="s">
        <v>867</v>
      </c>
      <c r="E16" s="3">
        <v>627574998</v>
      </c>
    </row>
    <row r="17" spans="1:5" x14ac:dyDescent="0.2">
      <c r="A17" t="s">
        <v>15</v>
      </c>
      <c r="B17" s="2">
        <f t="shared" si="0"/>
        <v>107430489</v>
      </c>
      <c r="D17" s="5" t="s">
        <v>868</v>
      </c>
      <c r="E17" s="3">
        <v>107430489</v>
      </c>
    </row>
    <row r="18" spans="1:5" x14ac:dyDescent="0.2">
      <c r="A18" t="s">
        <v>16</v>
      </c>
      <c r="B18" s="2">
        <f t="shared" si="0"/>
        <v>74977446</v>
      </c>
      <c r="D18" s="5" t="s">
        <v>869</v>
      </c>
      <c r="E18" s="3">
        <v>74977446</v>
      </c>
    </row>
    <row r="19" spans="1:5" x14ac:dyDescent="0.2">
      <c r="A19" s="6" t="s">
        <v>708</v>
      </c>
      <c r="B19" s="7">
        <f>SUM(B2:B18)</f>
        <v>12626496843</v>
      </c>
      <c r="D19" s="5" t="s">
        <v>870</v>
      </c>
      <c r="E19" s="3">
        <v>12611560173</v>
      </c>
    </row>
    <row r="20" spans="1:5" x14ac:dyDescent="0.2">
      <c r="A20" s="6" t="s">
        <v>709</v>
      </c>
      <c r="B20" s="7">
        <f>AVERAGE(B2:B18)</f>
        <v>742735108.41176474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awk-detail</vt:lpstr>
      <vt:lpstr>awk-detail-top</vt:lpstr>
      <vt:lpstr>awk-detail-low</vt:lpstr>
      <vt:lpstr>awk-category</vt:lpstr>
      <vt:lpstr>awk-category-top</vt:lpstr>
      <vt:lpstr>py-detail-byYear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Velardi</dc:creator>
  <cp:lastModifiedBy>Joe Velardi</cp:lastModifiedBy>
  <dcterms:created xsi:type="dcterms:W3CDTF">2023-08-19T00:10:13Z</dcterms:created>
  <dcterms:modified xsi:type="dcterms:W3CDTF">2023-08-19T03:08:13Z</dcterms:modified>
</cp:coreProperties>
</file>