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ey.Poteryaev\Desktop\Bot\Для отправки\Масло\KORSON\"/>
    </mc:Choice>
  </mc:AlternateContent>
  <xr:revisionPtr revIDLastSave="0" documentId="13_ncr:1_{ADE2B405-F43C-44B2-BA53-BE6FACBF3C6D}" xr6:coauthVersionLast="36" xr6:coauthVersionMax="36" xr10:uidLastSave="{00000000-0000-0000-0000-000000000000}"/>
  <bookViews>
    <workbookView xWindow="0" yWindow="0" windowWidth="23040" windowHeight="9060" xr2:uid="{D7CA91CB-F2DA-455B-80A7-01CD707CD5F5}"/>
  </bookViews>
  <sheets>
    <sheet name="Korson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1" i="5" l="1"/>
  <c r="F71" i="5"/>
  <c r="E71" i="5"/>
  <c r="D71" i="5"/>
  <c r="F78" i="5" l="1"/>
  <c r="E78" i="5"/>
  <c r="D78" i="5"/>
  <c r="C78" i="5"/>
  <c r="C71" i="5"/>
  <c r="F64" i="5"/>
  <c r="E64" i="5"/>
  <c r="D64" i="5"/>
  <c r="C64" i="5"/>
  <c r="F57" i="5"/>
  <c r="E57" i="5"/>
  <c r="D57" i="5"/>
  <c r="C57" i="5"/>
  <c r="F50" i="5"/>
  <c r="E50" i="5"/>
  <c r="D50" i="5"/>
  <c r="C50" i="5"/>
  <c r="F42" i="5"/>
  <c r="E42" i="5"/>
  <c r="D42" i="5"/>
  <c r="C42" i="5"/>
  <c r="F35" i="5"/>
  <c r="E35" i="5"/>
  <c r="D35" i="5"/>
  <c r="C35" i="5"/>
  <c r="F28" i="5"/>
  <c r="E28" i="5"/>
  <c r="D28" i="5"/>
  <c r="C28" i="5"/>
  <c r="F21" i="5"/>
  <c r="E21" i="5"/>
  <c r="D21" i="5"/>
  <c r="C21" i="5"/>
  <c r="F14" i="5"/>
  <c r="E14" i="5"/>
  <c r="D14" i="5"/>
  <c r="C14" i="5"/>
  <c r="F7" i="5"/>
  <c r="E7" i="5"/>
  <c r="D7" i="5"/>
  <c r="C7" i="5"/>
</calcChain>
</file>

<file path=xl/sharedStrings.xml><?xml version="1.0" encoding="utf-8"?>
<sst xmlns="http://schemas.openxmlformats.org/spreadsheetml/2006/main" count="123" uniqueCount="83">
  <si>
    <t>объем л.</t>
  </si>
  <si>
    <t>артикул</t>
  </si>
  <si>
    <t>упаковка р.</t>
  </si>
  <si>
    <t>стомость 1л/р</t>
  </si>
  <si>
    <t>KORSON          Турция</t>
  </si>
  <si>
    <t>Korson</t>
  </si>
  <si>
    <t>10W-40 SL/CF, A3/B3  (полусинт. мотор. масло)</t>
  </si>
  <si>
    <t xml:space="preserve">API SL/CF, ACEA A3/B3 ,AVTOVAZ, VOLKSWAGEN 505.00 , VOLKSWAGEN 502.00 , VOLKSWAGEN 501.01, MB 229.1-APPROVAL, </t>
  </si>
  <si>
    <t>KS00041</t>
  </si>
  <si>
    <t>KS00042</t>
  </si>
  <si>
    <t>KS00044</t>
  </si>
  <si>
    <t>KS00045</t>
  </si>
  <si>
    <t>KS00046</t>
  </si>
  <si>
    <t>0W-20 SP/SN , C5  (PAO, синт. мотор. масло)</t>
  </si>
  <si>
    <t>ACEA C5,  API SP/SN,  GM Dexos D Licensed,  JLR STJLR.51.5122, MB 229.71,   PORSCHE C20,  VW 508.00 / 509.00.</t>
  </si>
  <si>
    <t>KS00191</t>
  </si>
  <si>
    <t>KS00192</t>
  </si>
  <si>
    <t>KS00194</t>
  </si>
  <si>
    <t>KS000195</t>
  </si>
  <si>
    <t>KS00196</t>
  </si>
  <si>
    <t xml:space="preserve"> 5W-30 SL/CF , A5/B5  (синт. мотор. масло) Ford, Mazda и Jaguar.</t>
  </si>
  <si>
    <t>ACEA A5 / B5,  API SL / CF, FIAT 9.55535-G1 / 9.55535-N1, FORD WSS-M2C-913D, RENAULT RN0700, STJLR 03.5003</t>
  </si>
  <si>
    <t>KS00071</t>
  </si>
  <si>
    <t>KS00072</t>
  </si>
  <si>
    <t>KS00074</t>
  </si>
  <si>
    <t>KS00075</t>
  </si>
  <si>
    <t>KS00076</t>
  </si>
  <si>
    <t>5W-30 SN/CF , A3/B4 (синт. мотор. масло)</t>
  </si>
  <si>
    <t xml:space="preserve">	ACEA A3 / B4, API SN / CF, AVTOVAZ, BMW LL-01, FORD WSS-M2C950-A, MB 229.3 / 229.5 (Approval), OPEL GM-LL-B-025 / LL-A-025, PSA B71 2296, RENAULT RN0700 / 0710, VW 502.00 / 505.00</t>
  </si>
  <si>
    <t>KS00021</t>
  </si>
  <si>
    <t>KS00022</t>
  </si>
  <si>
    <t>KS00024</t>
  </si>
  <si>
    <t>KS00025</t>
  </si>
  <si>
    <t>KS00026</t>
  </si>
  <si>
    <t>5W-30 SN/CF,  C2/C3  (PAO синт. мотор. масло)</t>
  </si>
  <si>
    <t>ACEA C2/C3, API SN/CF, BMW LL-04, FIAT 9.55535-S1 / 9.55535-S3, GM DEXOS 2, MB 229.31 / 229.51 / 229.52, OPEL, GM-LL-A-025 / LL-B-025, PSA B71 2290, RENAULT RN0700,VW 504.00 / 507.00 / 502.00 / 505.00 / 505.01.</t>
  </si>
  <si>
    <t>KS00101</t>
  </si>
  <si>
    <t>KS00102</t>
  </si>
  <si>
    <t>KS00104</t>
  </si>
  <si>
    <t>KS00105</t>
  </si>
  <si>
    <t>KS00106</t>
  </si>
  <si>
    <t>5W-30 SN , C1 (синт. мотор. масло)</t>
  </si>
  <si>
    <t>ACEA C1,  FORD WSS-M2C934 B,   JASO DL-1,   JLR STJLR 03.5005</t>
  </si>
  <si>
    <t>KS00241</t>
  </si>
  <si>
    <t>KS00242</t>
  </si>
  <si>
    <t>KS00244</t>
  </si>
  <si>
    <t>KS00245</t>
  </si>
  <si>
    <t>KS00246</t>
  </si>
  <si>
    <t>5W-40 SN/CF , A3/B4  (синт. мотор. масло)</t>
  </si>
  <si>
    <t xml:space="preserve">	ACEA A3 / B4,  API SN / CF,  AVTOVAZ,  BMW LL-01,  FORD WSS-M2C950-A,  MB 229.3 / 229.5 (Approval), OPEL GM-LL-B-025 / LL-A-025,  PORSCHE A40,  PSA B71 2296,  RENAULT RN0700 / 0710,  VW 502.00 / 505.00</t>
  </si>
  <si>
    <t>KS00011</t>
  </si>
  <si>
    <t>KS00012</t>
  </si>
  <si>
    <t>KS00014</t>
  </si>
  <si>
    <t>KS00015</t>
  </si>
  <si>
    <t>KS00016</t>
  </si>
  <si>
    <t>5W-40 FULL SYNTHETIC C3 (PAO синт. мотор. масло.)</t>
  </si>
  <si>
    <t xml:space="preserve">	ACEA C3, API SN / CF, BMW LL-04, FIAT 9.55535-T2 / S2 / GH2, FORD WSS-M2C917-A, GM DEXOS 2, MB 229.31 / 226.5, PORSCHE A40, RENAUL RN0700/RN0710, VW 502.00 / 505.01.</t>
  </si>
  <si>
    <t>KS00111</t>
  </si>
  <si>
    <t>KS00112</t>
  </si>
  <si>
    <t>KS00114</t>
  </si>
  <si>
    <t>KS00115</t>
  </si>
  <si>
    <t>KS00116</t>
  </si>
  <si>
    <t>75W-90 FULL SYNTHETIC GL-4/5 (PAO синт. транс. масло.)</t>
  </si>
  <si>
    <t>API GL 4 / 5,  AGMA 9005-D94,  DIN 51517 Part 3,  MAN 342 M-1 / 342 M-2,  SCANIA STO 1:0,  U.S. Steel 224,  VOLVO 1273.12, ZF TE-ML 05A / 7A / 12E / 16B / 16C / 16D / 17B / 19B / 21B</t>
  </si>
  <si>
    <t>KS00031</t>
  </si>
  <si>
    <t>KS00032</t>
  </si>
  <si>
    <t>KS00034</t>
  </si>
  <si>
    <t>KS00035</t>
  </si>
  <si>
    <t>KS00036</t>
  </si>
  <si>
    <t>UNIVERSAL ATF FULL SYNTHETIC 1л (авт. транс. синт. масло)</t>
  </si>
  <si>
    <t>Allison C-4, ATF 7045E, ATF-III, ATF LT 71141, BMW LT-2, FORD Mercon V, FORD WSS-M2C138-CJ,FORD WSS-M2C166-H, FORD WSS-M2C202-B, GM Dexron II D, GM Dexron III, GM Dexron III H, HONDA Z1 (except CVT), HYUNDAI / KIA / MITSUBISHI SP, SP-II, SP-III, IDEMITSU K7,  ISUZU Besco ATF-II,  JASO M 315 1A, JATCO 3100 PL 085, JWS 3309 / 3314 / 3317, MAN 339 Type V1 / Z1 /  MAZDA M-III / M-5, MB 236.1 - 236.11, MITSUBISHI Dia Queen J2, MOPAR ATF +3 (MS 7176E), MOPAR ATF +4 (MS-9602), NISSAN Matic D / J / K / W, SAAB 93 165 146 / 147, TOYOTA / LEXUS T, T-II, T-III, T-IV, VOITH 55.6335.xx (G607), VOLVO 97341 / 1161540, VW G 052 162 A1 / A2, VW G 052 990, VW G 055 025 A, ZF TE ML 03D / 04D /09X / 11B / 14B / 17C.</t>
  </si>
  <si>
    <t>KS00051</t>
  </si>
  <si>
    <t>KS00052</t>
  </si>
  <si>
    <t>KS00054</t>
  </si>
  <si>
    <t>KS00055</t>
  </si>
  <si>
    <t>KS00056</t>
  </si>
  <si>
    <t>ATF VI FULL SYNTHETIC  (авт. транс. синт. масло)</t>
  </si>
  <si>
    <t>AISIN WARNER AW-1, BENTLEY Oil PY112995PA, CHRYSLER 68157995AA, DSI H 6-SPEED TRANSMISSION (AT 3292), Fiat 9.55550-AV2 / AV5, FORD WSS-M2C924-A, GM Dexron VI, HYUNDAI / KIA NWS-9638, SP IV, HONDA ATF DW-1, JAGUAR 02JDE26444 / 8432, JWS 3324 (ATF WS), LAND ROVER LR023288 / TYK 500050, M-1375.4, MB 236.12 / 236.41, MASERATI 231603, MAZDA FZ, MERCON LV / SP, MITSUBISHI SP-IV / ATF J-2, NISSAN Matic S, SAAB 93 165 147, TOYOTA Type WS (JWS 3324), VW G 055 005 / 055 162 / 055 540 / 060 162, ZF Lifeguardfluid8.</t>
  </si>
  <si>
    <t>KS00121</t>
  </si>
  <si>
    <t>KS00122</t>
  </si>
  <si>
    <t>KS00124</t>
  </si>
  <si>
    <t>KS00125</t>
  </si>
  <si>
    <t>KS00126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</si>
</sst>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₽_-;\-* #,##0.00\ _₽_-;_-* &quot;-&quot;??\ _₽_-;_-@_-"/>
    <numFmt numFmtId="164" formatCode="_-* #,##0\ _₽_-;\-* #,##0\ _₽_-;_-* &quot;-&quot;??\ _₽_-;_-@_-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00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1"/>
    <xf numFmtId="0" fontId="4" fillId="0" borderId="4" xfId="1" applyFont="1" applyBorder="1" applyAlignment="1">
      <alignment horizontal="left" vertical="top"/>
    </xf>
    <xf numFmtId="0" fontId="4" fillId="0" borderId="4" xfId="1" applyFont="1" applyBorder="1" applyAlignment="1">
      <alignment horizontal="center" vertical="center"/>
    </xf>
    <xf numFmtId="164" fontId="4" fillId="0" borderId="4" xfId="2" applyNumberFormat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 wrapText="1"/>
    </xf>
    <xf numFmtId="3" fontId="4" fillId="0" borderId="4" xfId="1" applyNumberFormat="1" applyFont="1" applyBorder="1" applyAlignment="1">
      <alignment horizontal="center" vertical="center"/>
    </xf>
    <xf numFmtId="1" fontId="4" fillId="0" borderId="4" xfId="1" applyNumberFormat="1" applyFont="1" applyBorder="1" applyAlignment="1">
      <alignment horizontal="center" vertical="center"/>
    </xf>
    <xf numFmtId="0" fontId="7" fillId="0" borderId="0" xfId="1" applyFont="1"/>
    <xf numFmtId="0" fontId="4" fillId="0" borderId="0" xfId="1" applyFont="1" applyBorder="1" applyAlignment="1">
      <alignment horizontal="left" vertical="top"/>
    </xf>
    <xf numFmtId="2" fontId="4" fillId="0" borderId="0" xfId="1" applyNumberFormat="1" applyFont="1" applyBorder="1" applyAlignment="1">
      <alignment horizontal="left" vertical="top"/>
    </xf>
    <xf numFmtId="0" fontId="4" fillId="0" borderId="4" xfId="1" applyFont="1" applyBorder="1" applyAlignment="1">
      <alignment horizontal="center" vertical="center" wrapText="1"/>
    </xf>
    <xf numFmtId="0" fontId="1" fillId="0" borderId="0" xfId="1" applyFill="1"/>
    <xf numFmtId="164" fontId="4" fillId="0" borderId="0" xfId="2" applyNumberFormat="1" applyFont="1" applyBorder="1" applyAlignment="1">
      <alignment horizontal="left" vertical="top"/>
    </xf>
    <xf numFmtId="0" fontId="4" fillId="0" borderId="4" xfId="1" applyFont="1" applyBorder="1" applyAlignment="1">
      <alignment horizontal="center"/>
    </xf>
    <xf numFmtId="0" fontId="4" fillId="0" borderId="4" xfId="1" applyFont="1" applyBorder="1" applyAlignment="1">
      <alignment horizontal="center" wrapText="1"/>
    </xf>
    <xf numFmtId="164" fontId="4" fillId="0" borderId="4" xfId="2" applyNumberFormat="1" applyFont="1" applyBorder="1" applyAlignment="1"/>
    <xf numFmtId="164" fontId="4" fillId="0" borderId="4" xfId="2" applyNumberFormat="1" applyFont="1" applyFill="1" applyBorder="1" applyAlignment="1"/>
    <xf numFmtId="0" fontId="8" fillId="0" borderId="0" xfId="1" applyFont="1" applyAlignment="1">
      <alignment horizontal="center" wrapText="1"/>
    </xf>
    <xf numFmtId="164" fontId="4" fillId="0" borderId="4" xfId="2" applyNumberFormat="1" applyFont="1" applyBorder="1" applyAlignment="1">
      <alignment horizontal="center"/>
    </xf>
    <xf numFmtId="0" fontId="8" fillId="0" borderId="0" xfId="1" applyFont="1" applyAlignment="1">
      <alignment horizontal="center" vertical="center" wrapText="1"/>
    </xf>
    <xf numFmtId="0" fontId="4" fillId="0" borderId="4" xfId="1" applyFont="1" applyBorder="1" applyAlignment="1">
      <alignment vertical="center"/>
    </xf>
    <xf numFmtId="1" fontId="4" fillId="0" borderId="4" xfId="1" applyNumberFormat="1" applyFont="1" applyBorder="1" applyAlignment="1">
      <alignment vertical="center"/>
    </xf>
    <xf numFmtId="0" fontId="4" fillId="0" borderId="0" xfId="1" applyFont="1" applyBorder="1" applyAlignment="1">
      <alignment horizontal="center" vertical="center"/>
    </xf>
    <xf numFmtId="1" fontId="4" fillId="0" borderId="0" xfId="1" applyNumberFormat="1" applyFont="1" applyBorder="1" applyAlignment="1">
      <alignment horizontal="center" vertical="center"/>
    </xf>
    <xf numFmtId="164" fontId="4" fillId="0" borderId="0" xfId="2" applyNumberFormat="1" applyFont="1" applyFill="1" applyBorder="1" applyAlignment="1">
      <alignment horizontal="left" vertical="top"/>
    </xf>
    <xf numFmtId="164" fontId="4" fillId="0" borderId="4" xfId="2" applyNumberFormat="1" applyFont="1" applyBorder="1" applyAlignment="1">
      <alignment vertical="top"/>
    </xf>
    <xf numFmtId="2" fontId="7" fillId="0" borderId="0" xfId="1" applyNumberFormat="1" applyFont="1"/>
    <xf numFmtId="164" fontId="4" fillId="0" borderId="0" xfId="2" applyNumberFormat="1" applyFont="1" applyBorder="1" applyAlignment="1">
      <alignment horizontal="center" vertical="top"/>
    </xf>
    <xf numFmtId="164" fontId="4" fillId="0" borderId="0" xfId="2" applyNumberFormat="1" applyFont="1" applyFill="1" applyBorder="1" applyAlignment="1">
      <alignment horizontal="center" vertical="top"/>
    </xf>
    <xf numFmtId="0" fontId="4" fillId="0" borderId="4" xfId="1" applyFont="1" applyFill="1" applyBorder="1" applyAlignment="1">
      <alignment horizontal="left" vertical="top"/>
    </xf>
    <xf numFmtId="0" fontId="4" fillId="0" borderId="0" xfId="1" applyFont="1" applyFill="1" applyBorder="1" applyAlignment="1">
      <alignment horizontal="left" vertical="top"/>
    </xf>
    <xf numFmtId="2" fontId="4" fillId="0" borderId="0" xfId="1" applyNumberFormat="1" applyFont="1" applyFill="1" applyBorder="1" applyAlignment="1">
      <alignment horizontal="left" vertical="top"/>
    </xf>
    <xf numFmtId="3" fontId="4" fillId="0" borderId="4" xfId="1" applyNumberFormat="1" applyFont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top" wrapText="1"/>
    </xf>
    <xf numFmtId="0" fontId="5" fillId="2" borderId="2" xfId="1" applyFont="1" applyFill="1" applyBorder="1" applyAlignment="1">
      <alignment horizontal="center" vertical="top"/>
    </xf>
    <xf numFmtId="0" fontId="5" fillId="2" borderId="3" xfId="1" applyFont="1" applyFill="1" applyBorder="1" applyAlignment="1">
      <alignment horizontal="center" vertical="top"/>
    </xf>
    <xf numFmtId="0" fontId="2" fillId="3" borderId="1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top" wrapText="1"/>
    </xf>
    <xf numFmtId="0" fontId="5" fillId="3" borderId="2" xfId="1" applyFont="1" applyFill="1" applyBorder="1" applyAlignment="1">
      <alignment horizontal="center" vertical="top"/>
    </xf>
    <xf numFmtId="0" fontId="5" fillId="3" borderId="3" xfId="1" applyFont="1" applyFill="1" applyBorder="1" applyAlignment="1">
      <alignment horizontal="center" vertical="top"/>
    </xf>
    <xf numFmtId="0" fontId="2" fillId="3" borderId="4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 xr:uid="{B1DA6D4C-9EBF-4709-96F2-474B4125701C}"/>
    <cellStyle name="Финансовый 2" xfId="2" xr:uid="{E5321F62-1611-445B-8E98-BAC7DF0B911E}"/>
  </cellStyles>
  <dxfs count="0"/>
  <tableStyles count="0" defaultTableStyle="TableStyleMedium2" defaultPivotStyle="PivotStyleLight16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6DCED-43C5-443A-8D0F-3D0EB1C1855D}">
  <sheetPr>
    <tabColor rgb="FF00FFCC"/>
    <pageSetUpPr fitToPage="1"/>
  </sheetPr>
  <dimension ref="A1:G78"/>
  <sheetViews>
    <sheetView tabSelected="1" workbookViewId="0">
      <selection activeCell="J24" sqref="J24"/>
    </sheetView>
  </sheetViews>
  <sheetFormatPr defaultColWidth="9.109375" defaultRowHeight="14.4" x14ac:dyDescent="0.3"/>
  <cols>
    <col min="1" max="1" width="14.88671875" style="1" customWidth="1"/>
    <col min="2" max="6" width="14" style="1" customWidth="1"/>
    <col min="7" max="16384" width="9.109375" style="1"/>
  </cols>
  <sheetData>
    <row r="1" spans="1:7" ht="15" customHeight="1" x14ac:dyDescent="0.3">
      <c r="A1" s="40" t="s">
        <v>4</v>
      </c>
      <c r="B1" s="41"/>
      <c r="C1" s="41" t="s">
        <v>5</v>
      </c>
      <c r="D1" s="41"/>
      <c r="E1" s="41"/>
      <c r="F1" s="42"/>
    </row>
    <row r="2" spans="1:7" ht="19.5" customHeight="1" x14ac:dyDescent="0.3">
      <c r="A2" s="40" t="s">
        <v>6</v>
      </c>
      <c r="B2" s="41"/>
      <c r="C2" s="41"/>
      <c r="D2" s="41"/>
      <c r="E2" s="41"/>
      <c r="F2" s="42"/>
    </row>
    <row r="3" spans="1:7" ht="21" customHeight="1" x14ac:dyDescent="0.3">
      <c r="A3" s="43" t="s">
        <v>7</v>
      </c>
      <c r="B3" s="44"/>
      <c r="C3" s="44"/>
      <c r="D3" s="44"/>
      <c r="E3" s="44"/>
      <c r="F3" s="45"/>
    </row>
    <row r="4" spans="1:7" ht="15.6" x14ac:dyDescent="0.3">
      <c r="A4" s="2" t="s">
        <v>0</v>
      </c>
      <c r="B4" s="3">
        <v>1</v>
      </c>
      <c r="C4" s="3">
        <v>4</v>
      </c>
      <c r="D4" s="3">
        <v>20</v>
      </c>
      <c r="E4" s="3">
        <v>60</v>
      </c>
      <c r="F4" s="3">
        <v>200</v>
      </c>
      <c r="G4" s="12"/>
    </row>
    <row r="5" spans="1:7" ht="13.5" customHeight="1" x14ac:dyDescent="0.3">
      <c r="A5" s="2" t="s">
        <v>1</v>
      </c>
      <c r="B5" s="11" t="s">
        <v>8</v>
      </c>
      <c r="C5" s="11" t="s">
        <v>9</v>
      </c>
      <c r="D5" s="11" t="s">
        <v>10</v>
      </c>
      <c r="E5" s="11" t="s">
        <v>11</v>
      </c>
      <c r="F5" s="11" t="s">
        <v>12</v>
      </c>
    </row>
    <row r="6" spans="1:7" ht="15.6" x14ac:dyDescent="0.3">
      <c r="A6" s="2" t="s">
        <v>2</v>
      </c>
      <c r="B6" s="6">
        <v>480</v>
      </c>
      <c r="C6" s="33">
        <v>1716</v>
      </c>
      <c r="D6" s="6">
        <v>8450</v>
      </c>
      <c r="E6" s="33">
        <v>24700</v>
      </c>
      <c r="F6" s="33">
        <v>79160</v>
      </c>
    </row>
    <row r="7" spans="1:7" ht="15.6" x14ac:dyDescent="0.3">
      <c r="A7" s="2" t="s">
        <v>3</v>
      </c>
      <c r="B7" s="6"/>
      <c r="C7" s="33">
        <f>C6/C4</f>
        <v>429</v>
      </c>
      <c r="D7" s="6">
        <f t="shared" ref="D7:F7" si="0">D6/D4</f>
        <v>422.5</v>
      </c>
      <c r="E7" s="33">
        <f>E6/E4</f>
        <v>411.66666666666669</v>
      </c>
      <c r="F7" s="33">
        <f t="shared" si="0"/>
        <v>395.8</v>
      </c>
    </row>
    <row r="8" spans="1:7" ht="15.6" x14ac:dyDescent="0.3">
      <c r="A8" s="9"/>
      <c r="B8" s="9"/>
      <c r="C8" s="10"/>
      <c r="D8" s="10"/>
      <c r="E8" s="10"/>
      <c r="F8" s="10"/>
    </row>
    <row r="9" spans="1:7" ht="18" hidden="1" x14ac:dyDescent="0.3">
      <c r="A9" s="34" t="s">
        <v>13</v>
      </c>
      <c r="B9" s="35"/>
      <c r="C9" s="35"/>
      <c r="D9" s="35"/>
      <c r="E9" s="35"/>
      <c r="F9" s="36"/>
    </row>
    <row r="10" spans="1:7" ht="18.75" hidden="1" customHeight="1" x14ac:dyDescent="0.3">
      <c r="A10" s="37" t="s">
        <v>14</v>
      </c>
      <c r="B10" s="38"/>
      <c r="C10" s="38"/>
      <c r="D10" s="38"/>
      <c r="E10" s="38"/>
      <c r="F10" s="39"/>
      <c r="G10" s="12"/>
    </row>
    <row r="11" spans="1:7" ht="15.6" hidden="1" x14ac:dyDescent="0.3">
      <c r="A11" s="2" t="s">
        <v>0</v>
      </c>
      <c r="B11" s="3">
        <v>1</v>
      </c>
      <c r="C11" s="3">
        <v>4</v>
      </c>
      <c r="D11" s="3">
        <v>20</v>
      </c>
      <c r="E11" s="3">
        <v>60</v>
      </c>
      <c r="F11" s="3">
        <v>200</v>
      </c>
      <c r="G11" s="12"/>
    </row>
    <row r="12" spans="1:7" ht="15" hidden="1" customHeight="1" x14ac:dyDescent="0.3">
      <c r="A12" s="2" t="s">
        <v>1</v>
      </c>
      <c r="B12" s="14" t="s">
        <v>15</v>
      </c>
      <c r="C12" s="15" t="s">
        <v>16</v>
      </c>
      <c r="D12" s="14" t="s">
        <v>17</v>
      </c>
      <c r="E12" s="14" t="s">
        <v>18</v>
      </c>
      <c r="F12" s="14" t="s">
        <v>19</v>
      </c>
    </row>
    <row r="13" spans="1:7" ht="15.6" hidden="1" x14ac:dyDescent="0.3">
      <c r="A13" s="2" t="s">
        <v>2</v>
      </c>
      <c r="B13" s="14">
        <v>879</v>
      </c>
      <c r="C13" s="18">
        <v>3358</v>
      </c>
      <c r="D13" s="14">
        <v>16327</v>
      </c>
      <c r="E13" s="18">
        <v>0</v>
      </c>
      <c r="F13" s="19">
        <v>158467</v>
      </c>
    </row>
    <row r="14" spans="1:7" ht="15.6" hidden="1" x14ac:dyDescent="0.3">
      <c r="A14" s="2" t="s">
        <v>3</v>
      </c>
      <c r="B14" s="19"/>
      <c r="C14" s="19">
        <f>C13/C11</f>
        <v>839.5</v>
      </c>
      <c r="D14" s="19">
        <f t="shared" ref="D14:F14" si="1">D13/D11</f>
        <v>816.35</v>
      </c>
      <c r="E14" s="19">
        <f>E13/E11</f>
        <v>0</v>
      </c>
      <c r="F14" s="19">
        <f t="shared" si="1"/>
        <v>792.33500000000004</v>
      </c>
    </row>
    <row r="15" spans="1:7" ht="15.6" hidden="1" x14ac:dyDescent="0.3">
      <c r="A15" s="9"/>
      <c r="B15" s="9"/>
      <c r="C15" s="10"/>
      <c r="D15" s="10"/>
      <c r="E15" s="10"/>
      <c r="F15" s="10"/>
    </row>
    <row r="16" spans="1:7" ht="20.25" customHeight="1" x14ac:dyDescent="0.3">
      <c r="A16" s="40" t="s">
        <v>20</v>
      </c>
      <c r="B16" s="41"/>
      <c r="C16" s="41"/>
      <c r="D16" s="41"/>
      <c r="E16" s="41"/>
      <c r="F16" s="42"/>
    </row>
    <row r="17" spans="1:7" ht="18.75" customHeight="1" x14ac:dyDescent="0.3">
      <c r="A17" s="46" t="s">
        <v>21</v>
      </c>
      <c r="B17" s="47"/>
      <c r="C17" s="47"/>
      <c r="D17" s="47"/>
      <c r="E17" s="47"/>
      <c r="F17" s="48"/>
    </row>
    <row r="18" spans="1:7" ht="15.6" x14ac:dyDescent="0.3">
      <c r="A18" s="30" t="s">
        <v>0</v>
      </c>
      <c r="B18" s="3">
        <v>1</v>
      </c>
      <c r="C18" s="3">
        <v>4</v>
      </c>
      <c r="D18" s="3">
        <v>20</v>
      </c>
      <c r="E18" s="3">
        <v>60</v>
      </c>
      <c r="F18" s="3">
        <v>200</v>
      </c>
      <c r="G18" s="12"/>
    </row>
    <row r="19" spans="1:7" ht="18" customHeight="1" x14ac:dyDescent="0.3">
      <c r="A19" s="30" t="s">
        <v>1</v>
      </c>
      <c r="B19" s="11" t="s">
        <v>22</v>
      </c>
      <c r="C19" s="11" t="s">
        <v>23</v>
      </c>
      <c r="D19" s="11" t="s">
        <v>24</v>
      </c>
      <c r="E19" s="11" t="s">
        <v>25</v>
      </c>
      <c r="F19" s="11" t="s">
        <v>26</v>
      </c>
    </row>
    <row r="20" spans="1:7" ht="15.6" x14ac:dyDescent="0.3">
      <c r="A20" s="30" t="s">
        <v>2</v>
      </c>
      <c r="B20" s="6">
        <v>631</v>
      </c>
      <c r="C20" s="33">
        <v>2500</v>
      </c>
      <c r="D20" s="6">
        <v>11749</v>
      </c>
      <c r="E20" s="33">
        <v>34200</v>
      </c>
      <c r="F20" s="33">
        <v>109257</v>
      </c>
    </row>
    <row r="21" spans="1:7" ht="15.6" x14ac:dyDescent="0.3">
      <c r="A21" s="30" t="s">
        <v>3</v>
      </c>
      <c r="B21" s="6"/>
      <c r="C21" s="33">
        <f>C20/C18</f>
        <v>625</v>
      </c>
      <c r="D21" s="6">
        <f t="shared" ref="D21:F21" si="2">D20/D18</f>
        <v>587.45000000000005</v>
      </c>
      <c r="E21" s="33">
        <f t="shared" si="2"/>
        <v>570</v>
      </c>
      <c r="F21" s="33">
        <f t="shared" si="2"/>
        <v>546.28499999999997</v>
      </c>
    </row>
    <row r="22" spans="1:7" ht="15.6" x14ac:dyDescent="0.3">
      <c r="A22" s="31"/>
      <c r="B22" s="31"/>
      <c r="C22" s="32"/>
      <c r="D22" s="32"/>
      <c r="E22" s="32"/>
      <c r="F22" s="32"/>
    </row>
    <row r="23" spans="1:7" ht="18" x14ac:dyDescent="0.3">
      <c r="A23" s="49" t="s">
        <v>27</v>
      </c>
      <c r="B23" s="49"/>
      <c r="C23" s="49"/>
      <c r="D23" s="49"/>
      <c r="E23" s="49"/>
      <c r="F23" s="49"/>
    </row>
    <row r="24" spans="1:7" ht="32.25" customHeight="1" x14ac:dyDescent="0.3">
      <c r="A24" s="50" t="s">
        <v>28</v>
      </c>
      <c r="B24" s="50"/>
      <c r="C24" s="50"/>
      <c r="D24" s="50"/>
      <c r="E24" s="50"/>
      <c r="F24" s="50"/>
    </row>
    <row r="25" spans="1:7" ht="15.6" x14ac:dyDescent="0.3">
      <c r="A25" s="2" t="s">
        <v>0</v>
      </c>
      <c r="B25" s="3">
        <v>1</v>
      </c>
      <c r="C25" s="3">
        <v>4</v>
      </c>
      <c r="D25" s="3">
        <v>20</v>
      </c>
      <c r="E25" s="3">
        <v>60</v>
      </c>
      <c r="F25" s="3">
        <v>200</v>
      </c>
      <c r="G25" s="12"/>
    </row>
    <row r="26" spans="1:7" ht="15.75" customHeight="1" x14ac:dyDescent="0.3">
      <c r="A26" s="2" t="s">
        <v>1</v>
      </c>
      <c r="B26" s="11" t="s">
        <v>29</v>
      </c>
      <c r="C26" s="11" t="s">
        <v>30</v>
      </c>
      <c r="D26" s="11" t="s">
        <v>31</v>
      </c>
      <c r="E26" s="11" t="s">
        <v>32</v>
      </c>
      <c r="F26" s="11" t="s">
        <v>33</v>
      </c>
    </row>
    <row r="27" spans="1:7" ht="15.6" x14ac:dyDescent="0.3">
      <c r="A27" s="2" t="s">
        <v>2</v>
      </c>
      <c r="B27" s="6">
        <v>540</v>
      </c>
      <c r="C27" s="33">
        <v>2110</v>
      </c>
      <c r="D27" s="6">
        <v>9537</v>
      </c>
      <c r="E27" s="33">
        <v>29299</v>
      </c>
      <c r="F27" s="33">
        <v>91801</v>
      </c>
    </row>
    <row r="28" spans="1:7" ht="15.6" x14ac:dyDescent="0.3">
      <c r="A28" s="2" t="s">
        <v>3</v>
      </c>
      <c r="B28" s="6"/>
      <c r="C28" s="33">
        <f>C27/C25</f>
        <v>527.5</v>
      </c>
      <c r="D28" s="6">
        <f t="shared" ref="D28:F28" si="3">D27/D25</f>
        <v>476.85</v>
      </c>
      <c r="E28" s="33">
        <f t="shared" si="3"/>
        <v>488.31666666666666</v>
      </c>
      <c r="F28" s="33">
        <f t="shared" si="3"/>
        <v>459.005</v>
      </c>
    </row>
    <row r="29" spans="1:7" ht="15.6" x14ac:dyDescent="0.3">
      <c r="A29" s="9"/>
      <c r="B29" s="13"/>
      <c r="C29" s="13"/>
      <c r="D29" s="13"/>
      <c r="E29" s="13"/>
      <c r="F29" s="13"/>
    </row>
    <row r="30" spans="1:7" ht="18" x14ac:dyDescent="0.3">
      <c r="A30" s="49" t="s">
        <v>34</v>
      </c>
      <c r="B30" s="49"/>
      <c r="C30" s="49"/>
      <c r="D30" s="49"/>
      <c r="E30" s="49"/>
      <c r="F30" s="49"/>
    </row>
    <row r="31" spans="1:7" ht="33" customHeight="1" x14ac:dyDescent="0.3">
      <c r="A31" s="50" t="s">
        <v>35</v>
      </c>
      <c r="B31" s="50"/>
      <c r="C31" s="50"/>
      <c r="D31" s="50"/>
      <c r="E31" s="50"/>
      <c r="F31" s="50"/>
    </row>
    <row r="32" spans="1:7" ht="15.6" x14ac:dyDescent="0.3">
      <c r="A32" s="2" t="s">
        <v>0</v>
      </c>
      <c r="B32" s="3">
        <v>1</v>
      </c>
      <c r="C32" s="3">
        <v>4</v>
      </c>
      <c r="D32" s="3">
        <v>20</v>
      </c>
      <c r="E32" s="3">
        <v>60</v>
      </c>
      <c r="F32" s="3">
        <v>200</v>
      </c>
      <c r="G32" s="12"/>
    </row>
    <row r="33" spans="1:7" ht="15.75" customHeight="1" x14ac:dyDescent="0.3">
      <c r="A33" s="2" t="s">
        <v>1</v>
      </c>
      <c r="B33" s="11" t="s">
        <v>36</v>
      </c>
      <c r="C33" s="11" t="s">
        <v>37</v>
      </c>
      <c r="D33" s="11" t="s">
        <v>38</v>
      </c>
      <c r="E33" s="11" t="s">
        <v>39</v>
      </c>
      <c r="F33" s="11" t="s">
        <v>40</v>
      </c>
    </row>
    <row r="34" spans="1:7" ht="15.6" x14ac:dyDescent="0.3">
      <c r="A34" s="2" t="s">
        <v>2</v>
      </c>
      <c r="B34" s="6">
        <v>655</v>
      </c>
      <c r="C34" s="33">
        <v>2551</v>
      </c>
      <c r="D34" s="6">
        <v>11950</v>
      </c>
      <c r="E34" s="33">
        <v>35601</v>
      </c>
      <c r="F34" s="33">
        <v>107900</v>
      </c>
    </row>
    <row r="35" spans="1:7" ht="15.6" x14ac:dyDescent="0.3">
      <c r="A35" s="2" t="s">
        <v>3</v>
      </c>
      <c r="B35" s="6"/>
      <c r="C35" s="33">
        <f>C34/C32</f>
        <v>637.75</v>
      </c>
      <c r="D35" s="6">
        <f t="shared" ref="D35:F35" si="4">D34/D32</f>
        <v>597.5</v>
      </c>
      <c r="E35" s="33">
        <f t="shared" si="4"/>
        <v>593.35</v>
      </c>
      <c r="F35" s="33">
        <f t="shared" si="4"/>
        <v>539.5</v>
      </c>
    </row>
    <row r="36" spans="1:7" ht="15.6" x14ac:dyDescent="0.3">
      <c r="A36" s="8"/>
      <c r="B36" s="8"/>
      <c r="C36" s="8"/>
      <c r="D36" s="8"/>
      <c r="E36" s="8"/>
      <c r="F36" s="8"/>
    </row>
    <row r="37" spans="1:7" ht="18" hidden="1" x14ac:dyDescent="0.3">
      <c r="A37" s="34" t="s">
        <v>41</v>
      </c>
      <c r="B37" s="35"/>
      <c r="C37" s="35"/>
      <c r="D37" s="35"/>
      <c r="E37" s="35"/>
      <c r="F37" s="36"/>
    </row>
    <row r="38" spans="1:7" ht="21" hidden="1" customHeight="1" x14ac:dyDescent="0.3">
      <c r="A38" s="51" t="s">
        <v>42</v>
      </c>
      <c r="B38" s="52"/>
      <c r="C38" s="52"/>
      <c r="D38" s="52"/>
      <c r="E38" s="52"/>
      <c r="F38" s="53"/>
      <c r="G38" s="12"/>
    </row>
    <row r="39" spans="1:7" ht="15.6" hidden="1" x14ac:dyDescent="0.3">
      <c r="A39" s="2" t="s">
        <v>0</v>
      </c>
      <c r="B39" s="3">
        <v>1</v>
      </c>
      <c r="C39" s="3">
        <v>4</v>
      </c>
      <c r="D39" s="3">
        <v>20</v>
      </c>
      <c r="E39" s="3">
        <v>60</v>
      </c>
      <c r="F39" s="3">
        <v>200</v>
      </c>
      <c r="G39" s="12"/>
    </row>
    <row r="40" spans="1:7" ht="18" hidden="1" customHeight="1" x14ac:dyDescent="0.3">
      <c r="A40" s="2" t="s">
        <v>1</v>
      </c>
      <c r="B40" s="5" t="s">
        <v>43</v>
      </c>
      <c r="C40" s="5" t="s">
        <v>44</v>
      </c>
      <c r="D40" s="5" t="s">
        <v>45</v>
      </c>
      <c r="E40" s="5" t="s">
        <v>46</v>
      </c>
      <c r="F40" s="5" t="s">
        <v>47</v>
      </c>
    </row>
    <row r="41" spans="1:7" ht="15.6" hidden="1" x14ac:dyDescent="0.3">
      <c r="A41" s="2" t="s">
        <v>2</v>
      </c>
      <c r="B41" s="20">
        <v>657</v>
      </c>
      <c r="C41" s="6">
        <v>2609</v>
      </c>
      <c r="D41" s="20">
        <v>12958</v>
      </c>
      <c r="E41" s="6">
        <v>37924</v>
      </c>
      <c r="F41" s="6">
        <v>126097</v>
      </c>
    </row>
    <row r="42" spans="1:7" ht="15.6" hidden="1" x14ac:dyDescent="0.3">
      <c r="A42" s="2" t="s">
        <v>3</v>
      </c>
      <c r="B42" s="21"/>
      <c r="C42" s="22">
        <f>C41/C39</f>
        <v>652.25</v>
      </c>
      <c r="D42" s="7">
        <f t="shared" ref="D42:F42" si="5">D41/D39</f>
        <v>647.9</v>
      </c>
      <c r="E42" s="7">
        <f t="shared" si="5"/>
        <v>632.06666666666672</v>
      </c>
      <c r="F42" s="7">
        <f t="shared" si="5"/>
        <v>630.48500000000001</v>
      </c>
    </row>
    <row r="43" spans="1:7" ht="15.6" hidden="1" x14ac:dyDescent="0.3">
      <c r="A43" s="9"/>
      <c r="B43" s="23"/>
      <c r="C43" s="24"/>
      <c r="D43" s="24"/>
      <c r="E43" s="24"/>
      <c r="F43" s="24"/>
    </row>
    <row r="44" spans="1:7" ht="15.6" hidden="1" x14ac:dyDescent="0.3">
      <c r="A44" s="9"/>
      <c r="B44" s="13"/>
      <c r="C44" s="13"/>
      <c r="D44" s="25"/>
      <c r="E44" s="25"/>
      <c r="F44" s="13"/>
    </row>
    <row r="45" spans="1:7" ht="18" x14ac:dyDescent="0.3">
      <c r="A45" s="49" t="s">
        <v>48</v>
      </c>
      <c r="B45" s="49"/>
      <c r="C45" s="49"/>
      <c r="D45" s="49"/>
      <c r="E45" s="49"/>
      <c r="F45" s="49"/>
    </row>
    <row r="46" spans="1:7" ht="30.75" customHeight="1" x14ac:dyDescent="0.3">
      <c r="A46" s="46" t="s">
        <v>49</v>
      </c>
      <c r="B46" s="47"/>
      <c r="C46" s="47"/>
      <c r="D46" s="47"/>
      <c r="E46" s="47"/>
      <c r="F46" s="48"/>
    </row>
    <row r="47" spans="1:7" ht="15.6" x14ac:dyDescent="0.3">
      <c r="A47" s="2" t="s">
        <v>0</v>
      </c>
      <c r="B47" s="3">
        <v>1</v>
      </c>
      <c r="C47" s="3">
        <v>4</v>
      </c>
      <c r="D47" s="3">
        <v>20</v>
      </c>
      <c r="E47" s="3">
        <v>60</v>
      </c>
      <c r="F47" s="3">
        <v>200</v>
      </c>
      <c r="G47" s="12"/>
    </row>
    <row r="48" spans="1:7" ht="17.25" customHeight="1" x14ac:dyDescent="0.3">
      <c r="A48" s="2" t="s">
        <v>1</v>
      </c>
      <c r="B48" s="11" t="s">
        <v>50</v>
      </c>
      <c r="C48" s="11" t="s">
        <v>51</v>
      </c>
      <c r="D48" s="11" t="s">
        <v>52</v>
      </c>
      <c r="E48" s="11" t="s">
        <v>53</v>
      </c>
      <c r="F48" s="11" t="s">
        <v>54</v>
      </c>
    </row>
    <row r="49" spans="1:7" ht="15.6" x14ac:dyDescent="0.3">
      <c r="A49" s="2" t="s">
        <v>2</v>
      </c>
      <c r="B49" s="6">
        <v>540</v>
      </c>
      <c r="C49" s="33">
        <v>2001</v>
      </c>
      <c r="D49" s="6">
        <v>9537</v>
      </c>
      <c r="E49" s="33">
        <v>28519</v>
      </c>
      <c r="F49" s="33">
        <v>90000</v>
      </c>
    </row>
    <row r="50" spans="1:7" ht="15.6" x14ac:dyDescent="0.3">
      <c r="A50" s="2" t="s">
        <v>3</v>
      </c>
      <c r="B50" s="6"/>
      <c r="C50" s="33">
        <f>C49/C47</f>
        <v>500.25</v>
      </c>
      <c r="D50" s="6">
        <f>D49/D47</f>
        <v>476.85</v>
      </c>
      <c r="E50" s="33">
        <f>E49/E47</f>
        <v>475.31666666666666</v>
      </c>
      <c r="F50" s="33">
        <f>F49/F47</f>
        <v>450</v>
      </c>
    </row>
    <row r="51" spans="1:7" ht="15.6" x14ac:dyDescent="0.3">
      <c r="A51" s="2"/>
      <c r="B51" s="26"/>
      <c r="C51" s="16"/>
      <c r="D51" s="4"/>
      <c r="E51" s="17"/>
      <c r="F51" s="16"/>
    </row>
    <row r="52" spans="1:7" ht="19.5" customHeight="1" x14ac:dyDescent="0.3">
      <c r="A52" s="54" t="s">
        <v>55</v>
      </c>
      <c r="B52" s="49"/>
      <c r="C52" s="49"/>
      <c r="D52" s="49"/>
      <c r="E52" s="49"/>
      <c r="F52" s="49"/>
      <c r="G52" s="12"/>
    </row>
    <row r="53" spans="1:7" ht="29.25" customHeight="1" x14ac:dyDescent="0.3">
      <c r="A53" s="46" t="s">
        <v>56</v>
      </c>
      <c r="B53" s="47"/>
      <c r="C53" s="47"/>
      <c r="D53" s="47"/>
      <c r="E53" s="47"/>
      <c r="F53" s="48"/>
    </row>
    <row r="54" spans="1:7" ht="18" customHeight="1" x14ac:dyDescent="0.3">
      <c r="A54" s="2" t="s">
        <v>0</v>
      </c>
      <c r="B54" s="3">
        <v>1</v>
      </c>
      <c r="C54" s="3">
        <v>4</v>
      </c>
      <c r="D54" s="3">
        <v>20</v>
      </c>
      <c r="E54" s="3">
        <v>60</v>
      </c>
      <c r="F54" s="3">
        <v>200</v>
      </c>
    </row>
    <row r="55" spans="1:7" ht="15.6" x14ac:dyDescent="0.3">
      <c r="A55" s="2" t="s">
        <v>1</v>
      </c>
      <c r="B55" s="11" t="s">
        <v>57</v>
      </c>
      <c r="C55" s="11" t="s">
        <v>58</v>
      </c>
      <c r="D55" s="11" t="s">
        <v>59</v>
      </c>
      <c r="E55" s="11" t="s">
        <v>60</v>
      </c>
      <c r="F55" s="11" t="s">
        <v>61</v>
      </c>
      <c r="G55" s="12"/>
    </row>
    <row r="56" spans="1:7" ht="16.5" customHeight="1" x14ac:dyDescent="0.3">
      <c r="A56" s="2" t="s">
        <v>2</v>
      </c>
      <c r="B56" s="6">
        <v>732</v>
      </c>
      <c r="C56" s="33">
        <v>2600</v>
      </c>
      <c r="D56" s="6">
        <v>12220</v>
      </c>
      <c r="E56" s="33">
        <v>36530</v>
      </c>
      <c r="F56" s="33">
        <v>121160</v>
      </c>
    </row>
    <row r="57" spans="1:7" ht="15.6" x14ac:dyDescent="0.3">
      <c r="A57" s="2" t="s">
        <v>3</v>
      </c>
      <c r="B57" s="6"/>
      <c r="C57" s="33">
        <f>C56/C54</f>
        <v>650</v>
      </c>
      <c r="D57" s="6">
        <f t="shared" ref="D57:F57" si="6">D56/D54</f>
        <v>611</v>
      </c>
      <c r="E57" s="33">
        <f t="shared" si="6"/>
        <v>608.83333333333337</v>
      </c>
      <c r="F57" s="33">
        <f t="shared" si="6"/>
        <v>605.79999999999995</v>
      </c>
    </row>
    <row r="58" spans="1:7" ht="15.6" x14ac:dyDescent="0.3">
      <c r="A58" s="8"/>
      <c r="B58" s="8"/>
      <c r="C58" s="8"/>
      <c r="D58" s="8"/>
      <c r="E58" s="8"/>
      <c r="F58" s="27"/>
    </row>
    <row r="59" spans="1:7" ht="18" x14ac:dyDescent="0.3">
      <c r="A59" s="40" t="s">
        <v>62</v>
      </c>
      <c r="B59" s="41"/>
      <c r="C59" s="41"/>
      <c r="D59" s="41"/>
      <c r="E59" s="41"/>
      <c r="F59" s="42"/>
    </row>
    <row r="60" spans="1:7" ht="27" customHeight="1" x14ac:dyDescent="0.3">
      <c r="A60" s="55" t="s">
        <v>63</v>
      </c>
      <c r="B60" s="56"/>
      <c r="C60" s="56"/>
      <c r="D60" s="56"/>
      <c r="E60" s="56"/>
      <c r="F60" s="57"/>
    </row>
    <row r="61" spans="1:7" ht="16.5" customHeight="1" x14ac:dyDescent="0.3">
      <c r="A61" s="2" t="s">
        <v>0</v>
      </c>
      <c r="B61" s="3">
        <v>1</v>
      </c>
      <c r="C61" s="3">
        <v>4</v>
      </c>
      <c r="D61" s="3">
        <v>20</v>
      </c>
      <c r="E61" s="3">
        <v>60</v>
      </c>
      <c r="F61" s="3">
        <v>200</v>
      </c>
    </row>
    <row r="62" spans="1:7" ht="15.6" x14ac:dyDescent="0.3">
      <c r="A62" s="2" t="s">
        <v>1</v>
      </c>
      <c r="B62" s="11" t="s">
        <v>64</v>
      </c>
      <c r="C62" s="11" t="s">
        <v>65</v>
      </c>
      <c r="D62" s="11" t="s">
        <v>66</v>
      </c>
      <c r="E62" s="11" t="s">
        <v>67</v>
      </c>
      <c r="F62" s="11" t="s">
        <v>68</v>
      </c>
      <c r="G62" s="12"/>
    </row>
    <row r="63" spans="1:7" ht="18" customHeight="1" x14ac:dyDescent="0.3">
      <c r="A63" s="2" t="s">
        <v>2</v>
      </c>
      <c r="B63" s="6">
        <v>585</v>
      </c>
      <c r="C63" s="33">
        <v>2530</v>
      </c>
      <c r="D63" s="6">
        <v>11050</v>
      </c>
      <c r="E63" s="33">
        <v>32500</v>
      </c>
      <c r="F63" s="33">
        <v>106600</v>
      </c>
    </row>
    <row r="64" spans="1:7" ht="15.6" x14ac:dyDescent="0.3">
      <c r="A64" s="2" t="s">
        <v>3</v>
      </c>
      <c r="B64" s="6"/>
      <c r="C64" s="33">
        <f>C63/C61</f>
        <v>632.5</v>
      </c>
      <c r="D64" s="6">
        <f t="shared" ref="D64:F64" si="7">D63/D61</f>
        <v>552.5</v>
      </c>
      <c r="E64" s="33">
        <f t="shared" si="7"/>
        <v>541.66666666666663</v>
      </c>
      <c r="F64" s="33">
        <f t="shared" si="7"/>
        <v>533</v>
      </c>
    </row>
    <row r="65" spans="1:7" ht="15.6" hidden="1" x14ac:dyDescent="0.3">
      <c r="A65" s="9"/>
      <c r="B65" s="28"/>
      <c r="C65" s="28"/>
      <c r="D65" s="29"/>
      <c r="E65" s="28"/>
      <c r="F65" s="28"/>
    </row>
    <row r="66" spans="1:7" ht="18" x14ac:dyDescent="0.3">
      <c r="A66" s="40" t="s">
        <v>69</v>
      </c>
      <c r="B66" s="41"/>
      <c r="C66" s="41"/>
      <c r="D66" s="41"/>
      <c r="E66" s="41"/>
      <c r="F66" s="42"/>
    </row>
    <row r="67" spans="1:7" ht="84.75" customHeight="1" x14ac:dyDescent="0.3">
      <c r="A67" s="55" t="s">
        <v>70</v>
      </c>
      <c r="B67" s="56"/>
      <c r="C67" s="56"/>
      <c r="D67" s="56"/>
      <c r="E67" s="56"/>
      <c r="F67" s="57"/>
    </row>
    <row r="68" spans="1:7" ht="16.5" customHeight="1" x14ac:dyDescent="0.3">
      <c r="A68" s="2" t="s">
        <v>0</v>
      </c>
      <c r="B68" s="3">
        <v>1</v>
      </c>
      <c r="C68" s="3">
        <v>4</v>
      </c>
      <c r="D68" s="3">
        <v>20</v>
      </c>
      <c r="E68" s="3">
        <v>60</v>
      </c>
      <c r="F68" s="3">
        <v>200</v>
      </c>
    </row>
    <row r="69" spans="1:7" ht="15.6" x14ac:dyDescent="0.3">
      <c r="A69" s="2" t="s">
        <v>1</v>
      </c>
      <c r="B69" s="11" t="s">
        <v>71</v>
      </c>
      <c r="C69" s="11" t="s">
        <v>72</v>
      </c>
      <c r="D69" s="11" t="s">
        <v>73</v>
      </c>
      <c r="E69" s="11" t="s">
        <v>74</v>
      </c>
      <c r="F69" s="11" t="s">
        <v>75</v>
      </c>
      <c r="G69" s="12"/>
    </row>
    <row r="70" spans="1:7" ht="15.6" x14ac:dyDescent="0.3">
      <c r="A70" s="2" t="s">
        <v>2</v>
      </c>
      <c r="B70" s="6">
        <v>519</v>
      </c>
      <c r="C70" s="33">
        <v>1838</v>
      </c>
      <c r="D70" s="6">
        <v>8100</v>
      </c>
      <c r="E70" s="33">
        <v>23270</v>
      </c>
      <c r="F70" s="33">
        <v>73499</v>
      </c>
    </row>
    <row r="71" spans="1:7" ht="15.6" x14ac:dyDescent="0.3">
      <c r="A71" s="2" t="s">
        <v>3</v>
      </c>
      <c r="B71" s="6">
        <f>B70</f>
        <v>519</v>
      </c>
      <c r="C71" s="33">
        <f>C70/C68</f>
        <v>459.5</v>
      </c>
      <c r="D71" s="6">
        <f t="shared" ref="D71:F71" si="8">D70/D68</f>
        <v>405</v>
      </c>
      <c r="E71" s="33">
        <f t="shared" si="8"/>
        <v>387.83333333333331</v>
      </c>
      <c r="F71" s="33">
        <f t="shared" si="8"/>
        <v>367.495</v>
      </c>
    </row>
    <row r="73" spans="1:7" ht="18" x14ac:dyDescent="0.3">
      <c r="A73" s="40" t="s">
        <v>76</v>
      </c>
      <c r="B73" s="41"/>
      <c r="C73" s="41"/>
      <c r="D73" s="41"/>
      <c r="E73" s="41"/>
      <c r="F73" s="42"/>
    </row>
    <row r="74" spans="1:7" ht="68.25" customHeight="1" x14ac:dyDescent="0.3">
      <c r="A74" s="55" t="s">
        <v>77</v>
      </c>
      <c r="B74" s="56"/>
      <c r="C74" s="56"/>
      <c r="D74" s="56"/>
      <c r="E74" s="56"/>
      <c r="F74" s="57"/>
    </row>
    <row r="75" spans="1:7" ht="15.6" x14ac:dyDescent="0.3">
      <c r="A75" s="2" t="s">
        <v>0</v>
      </c>
      <c r="B75" s="3">
        <v>1</v>
      </c>
      <c r="C75" s="3">
        <v>4</v>
      </c>
      <c r="D75" s="3">
        <v>20</v>
      </c>
      <c r="E75" s="3">
        <v>60</v>
      </c>
      <c r="F75" s="3">
        <v>200</v>
      </c>
    </row>
    <row r="76" spans="1:7" ht="15.6" x14ac:dyDescent="0.3">
      <c r="A76" s="2" t="s">
        <v>1</v>
      </c>
      <c r="B76" s="11" t="s">
        <v>78</v>
      </c>
      <c r="C76" s="11" t="s">
        <v>79</v>
      </c>
      <c r="D76" s="11" t="s">
        <v>80</v>
      </c>
      <c r="E76" s="11" t="s">
        <v>81</v>
      </c>
      <c r="F76" s="11" t="s">
        <v>82</v>
      </c>
    </row>
    <row r="77" spans="1:7" ht="15.6" x14ac:dyDescent="0.3">
      <c r="A77" s="2" t="s">
        <v>2</v>
      </c>
      <c r="B77" s="6">
        <v>699</v>
      </c>
      <c r="C77" s="33">
        <v>2350</v>
      </c>
      <c r="D77" s="6">
        <v>10550</v>
      </c>
      <c r="E77" s="33">
        <v>31850</v>
      </c>
      <c r="F77" s="33">
        <v>99450</v>
      </c>
    </row>
    <row r="78" spans="1:7" ht="15.6" x14ac:dyDescent="0.3">
      <c r="A78" s="2" t="s">
        <v>3</v>
      </c>
      <c r="B78" s="6"/>
      <c r="C78" s="33">
        <f>C77/C75</f>
        <v>587.5</v>
      </c>
      <c r="D78" s="6">
        <f t="shared" ref="D78:E78" si="9">D77/D75</f>
        <v>527.5</v>
      </c>
      <c r="E78" s="33">
        <f t="shared" si="9"/>
        <v>530.83333333333337</v>
      </c>
      <c r="F78" s="33">
        <f>F77/F75</f>
        <v>497.25</v>
      </c>
    </row>
  </sheetData>
  <mergeCells count="23">
    <mergeCell ref="A60:F60"/>
    <mergeCell ref="A66:F66"/>
    <mergeCell ref="A67:F67"/>
    <mergeCell ref="A73:F73"/>
    <mergeCell ref="A74:F74"/>
    <mergeCell ref="A59:F59"/>
    <mergeCell ref="A17:F17"/>
    <mergeCell ref="A23:F23"/>
    <mergeCell ref="A24:F24"/>
    <mergeCell ref="A30:F30"/>
    <mergeCell ref="A31:F31"/>
    <mergeCell ref="A37:F37"/>
    <mergeCell ref="A38:F38"/>
    <mergeCell ref="A45:F45"/>
    <mergeCell ref="A46:F46"/>
    <mergeCell ref="A52:F52"/>
    <mergeCell ref="A53:F53"/>
    <mergeCell ref="A16:F16"/>
    <mergeCell ref="A1:F1"/>
    <mergeCell ref="A2:F2"/>
    <mergeCell ref="A3:F3"/>
    <mergeCell ref="A9:F9"/>
    <mergeCell ref="A10:F10"/>
  </mergeCells>
  <pageMargins left="0.7" right="0.7" top="0.75" bottom="0.75" header="0.3" footer="0.3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Korson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Бабак Антон</dc:creator>
  <cp:lastModifiedBy>Потеряев Алексей</cp:lastModifiedBy>
  <dcterms:created xsi:type="dcterms:W3CDTF">2024-02-14T05:34:03Z</dcterms:created>
  <dcterms:modified xsi:type="dcterms:W3CDTF">2024-03-27T12:19:15Z</dcterms:modified>
</cp:coreProperties>
</file>