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02E8C995-B2AE-4EB2-894F-341839C9B085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Emgrand X7" sheetId="2" r:id="rId1"/>
    <sheet name="Лист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" i="2" l="1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</calcChain>
</file>

<file path=xl/sharedStrings.xml><?xml version="1.0" encoding="utf-8"?>
<sst xmlns="http://schemas.openxmlformats.org/spreadsheetml/2006/main" count="59" uniqueCount="32">
  <si>
    <t>МОДИФИКАЦИЯ</t>
  </si>
  <si>
    <t xml:space="preserve">Мотор </t>
  </si>
  <si>
    <t>Бренд</t>
  </si>
  <si>
    <t xml:space="preserve">Артикул </t>
  </si>
  <si>
    <t xml:space="preserve">наименование </t>
  </si>
  <si>
    <t xml:space="preserve">Информация </t>
  </si>
  <si>
    <t>цена</t>
  </si>
  <si>
    <t>1,8 JLY-4G18</t>
  </si>
  <si>
    <t>LYNX</t>
  </si>
  <si>
    <t>LC-170</t>
  </si>
  <si>
    <t>Фильтр масляный</t>
  </si>
  <si>
    <t>MECAFILTER</t>
  </si>
  <si>
    <t>ELH4226</t>
  </si>
  <si>
    <t>SUFIX</t>
  </si>
  <si>
    <t>SP-1028</t>
  </si>
  <si>
    <t>SP-432</t>
  </si>
  <si>
    <t>Свеча зажигания</t>
  </si>
  <si>
    <t>BD-3008</t>
  </si>
  <si>
    <t xml:space="preserve">Колодки тормозные дисковые | зад </t>
  </si>
  <si>
    <t>SX-1132</t>
  </si>
  <si>
    <t>JEENICE</t>
  </si>
  <si>
    <t>WS2018.01</t>
  </si>
  <si>
    <t>BD-7607</t>
  </si>
  <si>
    <t>Колодки тормозные дисковые | перед</t>
  </si>
  <si>
    <t>SX-1545</t>
  </si>
  <si>
    <t>WS2455.00</t>
  </si>
  <si>
    <t>BN-2106</t>
  </si>
  <si>
    <t>Диск тормозной передний</t>
  </si>
  <si>
    <t>Stellox</t>
  </si>
  <si>
    <t>60210033SX</t>
  </si>
  <si>
    <t>60210034SX</t>
  </si>
  <si>
    <t>Диск тормозной задний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</si>
</sst>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2" fontId="0" fillId="2" borderId="1" xfId="0" applyNumberFormat="1" applyFill="1" applyBorder="1"/>
    <xf numFmtId="49" fontId="0" fillId="0" borderId="1" xfId="0" applyNumberFormat="1" applyBorder="1"/>
    <xf numFmtId="49" fontId="2" fillId="0" borderId="1" xfId="0" applyNumberFormat="1" applyFont="1" applyBorder="1"/>
    <xf numFmtId="0" fontId="0" fillId="0" borderId="1" xfId="0" applyBorder="1"/>
    <xf numFmtId="0" fontId="3" fillId="0" borderId="1" xfId="0" applyFont="1" applyBorder="1"/>
    <xf numFmtId="0" fontId="1" fillId="0" borderId="1" xfId="0" applyFont="1" applyBorder="1"/>
    <xf numFmtId="2" fontId="4" fillId="0" borderId="1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952500</xdr:colOff>
      <xdr:row>7</xdr:row>
      <xdr:rowOff>38100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EE848CC-96C7-4A02-A9FF-481CEDABD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370320" cy="131826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Exeed TXL D21 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45FF2-31B2-4416-A694-AF41CE854560}">
  <dimension ref="A9:G24"/>
  <sheetViews>
    <sheetView tabSelected="1" workbookViewId="0">
      <selection activeCell="E27" sqref="E27"/>
    </sheetView>
  </sheetViews>
  <sheetFormatPr defaultRowHeight="14.4" x14ac:dyDescent="0.3"/>
  <cols>
    <col min="3" max="3" width="11.5546875" customWidth="1"/>
    <col min="4" max="4" width="10.6640625" customWidth="1"/>
    <col min="5" max="5" width="39" customWidth="1"/>
    <col min="6" max="6" width="18" customWidth="1"/>
  </cols>
  <sheetData>
    <row r="9" spans="1:7" x14ac:dyDescent="0.3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2" t="s">
        <v>6</v>
      </c>
    </row>
    <row r="10" spans="1:7" x14ac:dyDescent="0.3">
      <c r="A10" s="3"/>
      <c r="B10" s="4" t="s">
        <v>7</v>
      </c>
      <c r="C10" s="5" t="s">
        <v>8</v>
      </c>
      <c r="D10" s="5" t="s">
        <v>9</v>
      </c>
      <c r="E10" s="6" t="s">
        <v>10</v>
      </c>
      <c r="F10" s="7"/>
      <c r="G10" s="8">
        <f>VLOOKUP(D10,[1]Прайс!B:E,4,0)</f>
        <v>249</v>
      </c>
    </row>
    <row r="11" spans="1:7" x14ac:dyDescent="0.3">
      <c r="A11" s="3"/>
      <c r="B11" s="4" t="s">
        <v>7</v>
      </c>
      <c r="C11" s="5" t="s">
        <v>11</v>
      </c>
      <c r="D11" s="5" t="s">
        <v>12</v>
      </c>
      <c r="E11" s="6" t="s">
        <v>10</v>
      </c>
      <c r="F11" s="7"/>
      <c r="G11" s="8">
        <f>VLOOKUP(D11,[1]Прайс!B:E,4,0)</f>
        <v>403</v>
      </c>
    </row>
    <row r="12" spans="1:7" x14ac:dyDescent="0.3">
      <c r="A12" s="3"/>
      <c r="B12" s="4" t="s">
        <v>7</v>
      </c>
      <c r="C12" s="5" t="s">
        <v>13</v>
      </c>
      <c r="D12" s="5" t="s">
        <v>14</v>
      </c>
      <c r="E12" s="6" t="s">
        <v>10</v>
      </c>
      <c r="F12" s="7"/>
      <c r="G12" s="8">
        <f>VLOOKUP(D12,[1]Прайс!B:E,4,0)</f>
        <v>147</v>
      </c>
    </row>
    <row r="13" spans="1:7" x14ac:dyDescent="0.3">
      <c r="A13" s="3"/>
      <c r="B13" s="4" t="s">
        <v>7</v>
      </c>
      <c r="C13" s="5" t="s">
        <v>8</v>
      </c>
      <c r="D13" s="5" t="s">
        <v>15</v>
      </c>
      <c r="E13" s="6" t="s">
        <v>16</v>
      </c>
      <c r="F13" s="7"/>
      <c r="G13" s="8">
        <f>VLOOKUP(D13,[1]Прайс!B:E,4,0)</f>
        <v>113</v>
      </c>
    </row>
    <row r="14" spans="1:7" x14ac:dyDescent="0.3">
      <c r="A14" s="3"/>
      <c r="B14" s="4" t="s">
        <v>7</v>
      </c>
      <c r="C14" s="5" t="s">
        <v>8</v>
      </c>
      <c r="D14" s="5" t="s">
        <v>17</v>
      </c>
      <c r="E14" s="6" t="s">
        <v>18</v>
      </c>
      <c r="F14" s="7"/>
      <c r="G14" s="8">
        <f>VLOOKUP(D14,[1]Прайс!B:E,4,0)</f>
        <v>1196</v>
      </c>
    </row>
    <row r="15" spans="1:7" x14ac:dyDescent="0.3">
      <c r="A15" s="3"/>
      <c r="B15" s="4" t="s">
        <v>7</v>
      </c>
      <c r="C15" s="5" t="s">
        <v>13</v>
      </c>
      <c r="D15" s="5" t="s">
        <v>19</v>
      </c>
      <c r="E15" s="6" t="s">
        <v>18</v>
      </c>
      <c r="F15" s="7"/>
      <c r="G15" s="8" t="e">
        <f>VLOOKUP(D15,[1]Прайс!B:E,4,0)</f>
        <v>#N/A</v>
      </c>
    </row>
    <row r="16" spans="1:7" x14ac:dyDescent="0.3">
      <c r="A16" s="3"/>
      <c r="B16" s="4" t="s">
        <v>7</v>
      </c>
      <c r="C16" s="5" t="s">
        <v>20</v>
      </c>
      <c r="D16" s="5" t="s">
        <v>21</v>
      </c>
      <c r="E16" s="6" t="s">
        <v>18</v>
      </c>
      <c r="F16" s="7"/>
      <c r="G16" s="8">
        <f>VLOOKUP(D16,[1]Прайс!B:E,4,0)</f>
        <v>940.24</v>
      </c>
    </row>
    <row r="17" spans="1:7" x14ac:dyDescent="0.3">
      <c r="A17" s="3"/>
      <c r="B17" s="4" t="s">
        <v>7</v>
      </c>
      <c r="C17" s="5" t="s">
        <v>8</v>
      </c>
      <c r="D17" s="5" t="s">
        <v>22</v>
      </c>
      <c r="E17" s="6" t="s">
        <v>23</v>
      </c>
      <c r="F17" s="7"/>
      <c r="G17" s="8">
        <f>VLOOKUP(D17,[1]Прайс!B:E,4,0)</f>
        <v>1277</v>
      </c>
    </row>
    <row r="18" spans="1:7" x14ac:dyDescent="0.3">
      <c r="A18" s="3"/>
      <c r="B18" s="4" t="s">
        <v>7</v>
      </c>
      <c r="C18" s="5" t="s">
        <v>13</v>
      </c>
      <c r="D18" s="5" t="s">
        <v>24</v>
      </c>
      <c r="E18" s="6" t="s">
        <v>23</v>
      </c>
      <c r="F18" s="7"/>
      <c r="G18" s="8" t="e">
        <f>VLOOKUP(D18,[1]Прайс!B:E,4,0)</f>
        <v>#N/A</v>
      </c>
    </row>
    <row r="19" spans="1:7" x14ac:dyDescent="0.3">
      <c r="A19" s="3"/>
      <c r="B19" s="4" t="s">
        <v>7</v>
      </c>
      <c r="C19" s="5" t="s">
        <v>20</v>
      </c>
      <c r="D19" s="5" t="s">
        <v>25</v>
      </c>
      <c r="E19" s="6" t="s">
        <v>23</v>
      </c>
      <c r="F19" s="7"/>
      <c r="G19" s="8">
        <f>VLOOKUP(D19,[1]Прайс!B:E,4,0)</f>
        <v>954.01</v>
      </c>
    </row>
    <row r="20" spans="1:7" x14ac:dyDescent="0.3">
      <c r="A20" s="3"/>
      <c r="B20" s="4" t="s">
        <v>7</v>
      </c>
      <c r="C20" s="5" t="s">
        <v>8</v>
      </c>
      <c r="D20" s="5" t="s">
        <v>26</v>
      </c>
      <c r="E20" s="6" t="s">
        <v>27</v>
      </c>
      <c r="F20" s="7"/>
      <c r="G20" s="8" t="e">
        <f>VLOOKUP(D20,[1]Прайс!B:E,4,0)</f>
        <v>#N/A</v>
      </c>
    </row>
    <row r="21" spans="1:7" x14ac:dyDescent="0.3">
      <c r="A21" s="3"/>
      <c r="B21" s="4" t="s">
        <v>7</v>
      </c>
      <c r="C21" s="5" t="s">
        <v>28</v>
      </c>
      <c r="D21" s="5" t="s">
        <v>29</v>
      </c>
      <c r="E21" s="6" t="s">
        <v>27</v>
      </c>
      <c r="F21" s="7"/>
      <c r="G21" s="8" t="e">
        <f>VLOOKUP(D21,[1]Прайс!B:E,4,0)</f>
        <v>#N/A</v>
      </c>
    </row>
    <row r="22" spans="1:7" x14ac:dyDescent="0.3">
      <c r="A22" s="3"/>
      <c r="B22" s="4" t="s">
        <v>7</v>
      </c>
      <c r="C22" s="5" t="s">
        <v>28</v>
      </c>
      <c r="D22" s="5" t="s">
        <v>30</v>
      </c>
      <c r="E22" s="6" t="s">
        <v>31</v>
      </c>
      <c r="F22" s="7"/>
      <c r="G22" s="8" t="e">
        <f>VLOOKUP(D22,[1]Прайс!B:E,4,0)</f>
        <v>#N/A</v>
      </c>
    </row>
    <row r="23" spans="1:7" x14ac:dyDescent="0.3">
      <c r="A23" s="3"/>
      <c r="B23" s="4"/>
      <c r="C23" s="5"/>
      <c r="D23" s="5"/>
      <c r="E23" s="6"/>
      <c r="F23" s="7"/>
      <c r="G23" s="8" t="e">
        <f>VLOOKUP(D23,[1]Прайс!B:E,4,0)</f>
        <v>#N/A</v>
      </c>
    </row>
    <row r="24" spans="1:7" x14ac:dyDescent="0.3">
      <c r="A24" s="3"/>
      <c r="B24" s="4"/>
      <c r="C24" s="5"/>
      <c r="D24" s="5"/>
      <c r="E24" s="6"/>
      <c r="F24" s="7"/>
      <c r="G24" s="8" t="e">
        <f>VLOOKUP(D24,[1]Прайс!B:E,4,0)</f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Emgrand X7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2015-06-05T18:19:34Z</dcterms:created>
  <dcterms:modified xsi:type="dcterms:W3CDTF">2024-03-21T13:57:52Z</dcterms:modified>
</cp:coreProperties>
</file>