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gssr-my.sharepoint.com/personal/joerg_niggli_srf_ch/Documents/Beiträge in Recherche/"/>
    </mc:Choice>
  </mc:AlternateContent>
  <xr:revisionPtr revIDLastSave="147" documentId="8_{3B223146-96FF-48F4-A41B-06400D3A3C71}" xr6:coauthVersionLast="41" xr6:coauthVersionMax="41" xr10:uidLastSave="{A86989A5-5770-45E4-8B1F-162409FEE2AF}"/>
  <bookViews>
    <workbookView xWindow="2490" yWindow="465" windowWidth="24930" windowHeight="16290" activeTab="1" xr2:uid="{97E438FC-3E58-4CCF-86FB-EEE46269BF7D}"/>
  </bookViews>
  <sheets>
    <sheet name="2019 alle Fachrichtungen" sheetId="1" r:id="rId1"/>
    <sheet name="2007-2019 Psychiat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4" i="2"/>
  <c r="J5" i="2"/>
  <c r="J6" i="2"/>
  <c r="J7" i="2"/>
  <c r="J8" i="2"/>
  <c r="J9" i="2"/>
  <c r="J10" i="2"/>
  <c r="J11" i="2"/>
  <c r="J12" i="2"/>
  <c r="J13" i="2"/>
  <c r="J14" i="2"/>
  <c r="J15" i="2"/>
  <c r="J16" i="2"/>
  <c r="J4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E5" i="2"/>
  <c r="E6" i="2"/>
  <c r="E7" i="2"/>
  <c r="E8" i="2"/>
  <c r="E9" i="2"/>
  <c r="E10" i="2"/>
  <c r="E11" i="2"/>
  <c r="E12" i="2"/>
  <c r="E13" i="2"/>
  <c r="E14" i="2"/>
  <c r="E15" i="2"/>
  <c r="E16" i="2"/>
  <c r="E4" i="2"/>
  <c r="J5" i="1" l="1"/>
  <c r="J6" i="1"/>
  <c r="J7" i="1"/>
  <c r="J8" i="1"/>
  <c r="J9" i="1"/>
  <c r="J10" i="1"/>
  <c r="J11" i="1"/>
  <c r="J12" i="1"/>
  <c r="J13" i="1"/>
  <c r="J14" i="1"/>
  <c r="J15" i="1"/>
  <c r="J4" i="1"/>
  <c r="I5" i="1"/>
  <c r="I6" i="1"/>
  <c r="I7" i="1"/>
  <c r="I8" i="1"/>
  <c r="I9" i="1"/>
  <c r="I10" i="1"/>
  <c r="I11" i="1"/>
  <c r="I12" i="1"/>
  <c r="I13" i="1"/>
  <c r="I14" i="1"/>
  <c r="I15" i="1"/>
  <c r="I4" i="1"/>
  <c r="G5" i="1"/>
  <c r="G6" i="1"/>
  <c r="G7" i="1"/>
  <c r="G8" i="1"/>
  <c r="G9" i="1"/>
  <c r="G10" i="1"/>
  <c r="G11" i="1"/>
  <c r="G12" i="1"/>
  <c r="G13" i="1"/>
  <c r="G14" i="1"/>
  <c r="G15" i="1"/>
  <c r="G4" i="1"/>
  <c r="E5" i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<sst xmlns="http://schemas.openxmlformats.org/spreadsheetml/2006/main" count="39" uniqueCount="30">
  <si>
    <t>Fachrichtung</t>
  </si>
  <si>
    <t>Kandidaten für Facharzt</t>
  </si>
  <si>
    <t>mit eidg. Diplom</t>
  </si>
  <si>
    <t>mit EU-Diplon</t>
  </si>
  <si>
    <t>mit Nicht-EU-Diplom</t>
  </si>
  <si>
    <t>Nicht besetzte Stellen</t>
  </si>
  <si>
    <t>Total Assistellen</t>
  </si>
  <si>
    <t>Allgemeine Innere Medizin</t>
  </si>
  <si>
    <t>Anästhesiologie</t>
  </si>
  <si>
    <t>Chirurgie</t>
  </si>
  <si>
    <t>Gynäkologie und Geburtshilfe</t>
  </si>
  <si>
    <t>Intensivmedizin</t>
  </si>
  <si>
    <t>Kardiologie</t>
  </si>
  <si>
    <t>Kinder- und Jugendmedizin</t>
  </si>
  <si>
    <t>Kinder- und Jugendpsychiatrie und -psychotherapie</t>
  </si>
  <si>
    <t>Neurologie</t>
  </si>
  <si>
    <t>Ortopädische Chirurgie / Traumatologie</t>
  </si>
  <si>
    <t>Psychiatrie und Psychotherapie</t>
  </si>
  <si>
    <t>Radiologie</t>
  </si>
  <si>
    <t>Anteil</t>
  </si>
  <si>
    <t>Auswertung Assistenzstellen der 12 grössten Fachrichtungen 2019</t>
  </si>
  <si>
    <t>Quelle: SIWF-Statistik, 2019</t>
  </si>
  <si>
    <t>Anteil EU &amp; Nicht-EU</t>
  </si>
  <si>
    <t>Zusammenzug Assistenzstellen in der Psychiatrie seit 2007</t>
  </si>
  <si>
    <t>Jahr</t>
  </si>
  <si>
    <t>Anteil CH</t>
  </si>
  <si>
    <t>Anteil EU</t>
  </si>
  <si>
    <t>Anteil Nicht-EU</t>
  </si>
  <si>
    <t>Quelle: SIWF-Statistik fg.pdf / Zusammenstellung: J. Niggli / Puls</t>
  </si>
  <si>
    <t>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</si>
</sst>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textRotation="45"/>
    </xf>
    <xf numFmtId="0" fontId="3" fillId="0" borderId="0" xfId="0" applyFont="1" applyAlignment="1">
      <alignment horizontal="left" textRotation="45"/>
    </xf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164" fontId="4" fillId="0" borderId="0" xfId="0" applyNumberFormat="1" applyFont="1"/>
    <xf numFmtId="164" fontId="4" fillId="3" borderId="0" xfId="0" applyNumberFormat="1" applyFont="1" applyFill="1"/>
    <xf numFmtId="164" fontId="4" fillId="2" borderId="0" xfId="0" applyNumberFormat="1" applyFont="1" applyFill="1"/>
    <xf numFmtId="164" fontId="5" fillId="2" borderId="0" xfId="0" applyNumberFormat="1" applyFont="1" applyFill="1"/>
    <xf numFmtId="164" fontId="5" fillId="0" borderId="0" xfId="0" applyNumberFormat="1" applyFont="1"/>
    <xf numFmtId="164" fontId="5" fillId="3" borderId="0" xfId="0" applyNumberFormat="1" applyFont="1" applyFill="1"/>
    <xf numFmtId="0" fontId="0" fillId="0" borderId="1" xfId="0" applyBorder="1"/>
    <xf numFmtId="164" fontId="1" fillId="0" borderId="1" xfId="0" applyNumberFormat="1" applyFont="1" applyBorder="1"/>
    <xf numFmtId="164" fontId="0" fillId="0" borderId="1" xfId="0" applyNumberFormat="1" applyBorder="1"/>
    <xf numFmtId="164" fontId="1" fillId="2" borderId="1" xfId="0" applyNumberFormat="1" applyFont="1" applyFill="1" applyBorder="1"/>
    <xf numFmtId="0" fontId="0" fillId="0" borderId="0" xfId="0" applyAlignment="1">
      <alignment horizontal="right"/>
    </xf>
    <xf numFmtId="0" fontId="6" fillId="0" borderId="0" xfId="0" applyFont="1"/>
    <xf numFmtId="164" fontId="7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8BE-628D-458E-9408-B2BD44407A6F}">
  <sheetPr>
    <pageSetUpPr fitToPage="1"/>
  </sheetPr>
  <dimension ref="A1:L17"/>
  <sheetViews>
    <sheetView workbookViewId="0">
      <selection activeCell="B3" sqref="B3:K3"/>
    </sheetView>
  </sheetViews>
  <sheetFormatPr baseColWidth="10" defaultRowHeight="12.75" x14ac:dyDescent="0.2"/>
  <cols>
    <col min="1" max="1" width="28.28515625" customWidth="1"/>
    <col min="2" max="2" width="14.5703125" customWidth="1"/>
    <col min="5" max="5" width="9.7109375" customWidth="1"/>
    <col min="7" max="7" width="9.85546875" customWidth="1"/>
  </cols>
  <sheetData>
    <row r="1" spans="1:12" ht="23.25" x14ac:dyDescent="0.35">
      <c r="A1" s="1" t="s">
        <v>20</v>
      </c>
    </row>
    <row r="3" spans="1:12" ht="82.5" x14ac:dyDescent="0.2">
      <c r="A3" s="2" t="s">
        <v>0</v>
      </c>
      <c r="B3" s="4" t="s">
        <v>6</v>
      </c>
      <c r="C3" s="4" t="s">
        <v>1</v>
      </c>
      <c r="D3" s="4" t="s">
        <v>2</v>
      </c>
      <c r="E3" s="4" t="s">
        <v>19</v>
      </c>
      <c r="F3" s="4" t="s">
        <v>3</v>
      </c>
      <c r="G3" s="4" t="s">
        <v>19</v>
      </c>
      <c r="H3" s="4" t="s">
        <v>4</v>
      </c>
      <c r="I3" s="4" t="s">
        <v>19</v>
      </c>
      <c r="J3" s="4" t="s">
        <v>22</v>
      </c>
      <c r="K3" s="4" t="s">
        <v>5</v>
      </c>
      <c r="L3" s="3"/>
    </row>
    <row r="4" spans="1:12" ht="20.25" customHeight="1" x14ac:dyDescent="0.2">
      <c r="A4" t="s">
        <v>7</v>
      </c>
      <c r="B4">
        <v>3519</v>
      </c>
      <c r="C4">
        <v>3082</v>
      </c>
      <c r="D4">
        <v>2275</v>
      </c>
      <c r="E4" s="8">
        <f>D4/B4*100</f>
        <v>64.649048025007104</v>
      </c>
      <c r="F4">
        <v>1140</v>
      </c>
      <c r="G4" s="8">
        <f>F4/B4*100</f>
        <v>32.395566922421146</v>
      </c>
      <c r="H4">
        <v>104</v>
      </c>
      <c r="I4" s="8">
        <f>H4/B4*100</f>
        <v>2.9553850525717533</v>
      </c>
      <c r="J4" s="7">
        <f>(H4+F4)/B4*100</f>
        <v>35.350951974992896</v>
      </c>
      <c r="K4">
        <v>48</v>
      </c>
    </row>
    <row r="5" spans="1:12" ht="20.25" customHeight="1" x14ac:dyDescent="0.2">
      <c r="A5" t="s">
        <v>8</v>
      </c>
      <c r="B5">
        <v>657</v>
      </c>
      <c r="C5">
        <v>590</v>
      </c>
      <c r="D5">
        <v>428</v>
      </c>
      <c r="E5" s="8">
        <f t="shared" ref="E5:E15" si="0">D5/B5*100</f>
        <v>65.144596651445966</v>
      </c>
      <c r="F5">
        <v>222</v>
      </c>
      <c r="G5" s="8">
        <f t="shared" ref="G5:G15" si="1">F5/B5*100</f>
        <v>33.789954337899545</v>
      </c>
      <c r="H5">
        <v>7</v>
      </c>
      <c r="I5" s="8">
        <f t="shared" ref="I5:I15" si="2">H5/B5*100</f>
        <v>1.06544901065449</v>
      </c>
      <c r="J5" s="7">
        <f t="shared" ref="J5:J15" si="3">(H5+F5)/B5*100</f>
        <v>34.855403348554034</v>
      </c>
      <c r="K5">
        <v>8</v>
      </c>
    </row>
    <row r="6" spans="1:12" ht="20.25" customHeight="1" x14ac:dyDescent="0.2">
      <c r="A6" t="s">
        <v>9</v>
      </c>
      <c r="B6">
        <v>1118</v>
      </c>
      <c r="C6">
        <v>628</v>
      </c>
      <c r="D6">
        <v>549</v>
      </c>
      <c r="E6" s="8">
        <f t="shared" si="0"/>
        <v>49.105545617173526</v>
      </c>
      <c r="F6">
        <v>548</v>
      </c>
      <c r="G6" s="8">
        <f t="shared" si="1"/>
        <v>49.016100178890873</v>
      </c>
      <c r="H6">
        <v>21</v>
      </c>
      <c r="I6" s="8">
        <f t="shared" si="2"/>
        <v>1.8783542039355994</v>
      </c>
      <c r="J6" s="7">
        <f t="shared" si="3"/>
        <v>50.894454382826467</v>
      </c>
      <c r="K6">
        <v>17</v>
      </c>
    </row>
    <row r="7" spans="1:12" ht="20.25" customHeight="1" x14ac:dyDescent="0.2">
      <c r="A7" t="s">
        <v>10</v>
      </c>
      <c r="B7">
        <v>636</v>
      </c>
      <c r="C7">
        <v>627</v>
      </c>
      <c r="D7">
        <v>266</v>
      </c>
      <c r="E7" s="8">
        <f t="shared" si="0"/>
        <v>41.823899371069182</v>
      </c>
      <c r="F7">
        <v>353</v>
      </c>
      <c r="G7" s="8">
        <f t="shared" si="1"/>
        <v>55.503144654088054</v>
      </c>
      <c r="H7">
        <v>17</v>
      </c>
      <c r="I7" s="8">
        <f t="shared" si="2"/>
        <v>2.6729559748427674</v>
      </c>
      <c r="J7" s="7">
        <f t="shared" si="3"/>
        <v>58.176100628930818</v>
      </c>
      <c r="K7">
        <v>8</v>
      </c>
    </row>
    <row r="8" spans="1:12" ht="20.25" customHeight="1" x14ac:dyDescent="0.2">
      <c r="A8" t="s">
        <v>11</v>
      </c>
      <c r="B8">
        <v>462</v>
      </c>
      <c r="C8">
        <v>196</v>
      </c>
      <c r="D8">
        <v>311</v>
      </c>
      <c r="E8" s="8">
        <f t="shared" si="0"/>
        <v>67.316017316017323</v>
      </c>
      <c r="F8">
        <v>146</v>
      </c>
      <c r="G8" s="8">
        <f t="shared" si="1"/>
        <v>31.601731601731604</v>
      </c>
      <c r="H8">
        <v>5</v>
      </c>
      <c r="I8" s="8">
        <f t="shared" si="2"/>
        <v>1.0822510822510822</v>
      </c>
      <c r="J8" s="7">
        <f t="shared" si="3"/>
        <v>32.683982683982684</v>
      </c>
      <c r="K8">
        <v>5</v>
      </c>
    </row>
    <row r="9" spans="1:12" ht="20.25" customHeight="1" x14ac:dyDescent="0.2">
      <c r="A9" t="s">
        <v>12</v>
      </c>
      <c r="B9">
        <v>220</v>
      </c>
      <c r="C9">
        <v>197</v>
      </c>
      <c r="D9">
        <v>106</v>
      </c>
      <c r="E9" s="8">
        <f t="shared" si="0"/>
        <v>48.18181818181818</v>
      </c>
      <c r="F9">
        <v>107</v>
      </c>
      <c r="G9" s="8">
        <f t="shared" si="1"/>
        <v>48.63636363636364</v>
      </c>
      <c r="H9">
        <v>7</v>
      </c>
      <c r="I9" s="8">
        <f t="shared" si="2"/>
        <v>3.1818181818181817</v>
      </c>
      <c r="J9" s="7">
        <f t="shared" si="3"/>
        <v>51.81818181818182</v>
      </c>
      <c r="K9">
        <v>15</v>
      </c>
    </row>
    <row r="10" spans="1:12" ht="20.25" customHeight="1" x14ac:dyDescent="0.2">
      <c r="A10" t="s">
        <v>13</v>
      </c>
      <c r="B10">
        <v>546</v>
      </c>
      <c r="C10">
        <v>533</v>
      </c>
      <c r="D10">
        <v>374</v>
      </c>
      <c r="E10" s="8">
        <f t="shared" si="0"/>
        <v>68.498168498168496</v>
      </c>
      <c r="F10">
        <v>161</v>
      </c>
      <c r="G10" s="8">
        <f t="shared" si="1"/>
        <v>29.487179487179489</v>
      </c>
      <c r="H10">
        <v>11</v>
      </c>
      <c r="I10" s="8">
        <f t="shared" si="2"/>
        <v>2.0146520146520146</v>
      </c>
      <c r="J10" s="7">
        <f t="shared" si="3"/>
        <v>31.5018315018315</v>
      </c>
      <c r="K10">
        <v>0</v>
      </c>
    </row>
    <row r="11" spans="1:12" ht="20.25" customHeight="1" x14ac:dyDescent="0.2">
      <c r="A11" s="6" t="s">
        <v>14</v>
      </c>
      <c r="B11" s="6">
        <v>247</v>
      </c>
      <c r="C11" s="6">
        <v>236</v>
      </c>
      <c r="D11" s="6">
        <v>91</v>
      </c>
      <c r="E11" s="9">
        <f t="shared" si="0"/>
        <v>36.84210526315789</v>
      </c>
      <c r="F11" s="6">
        <v>134</v>
      </c>
      <c r="G11" s="9">
        <f t="shared" si="1"/>
        <v>54.251012145748987</v>
      </c>
      <c r="H11" s="6">
        <v>22</v>
      </c>
      <c r="I11" s="9">
        <f t="shared" si="2"/>
        <v>8.9068825910931171</v>
      </c>
      <c r="J11" s="13">
        <f t="shared" si="3"/>
        <v>63.157894736842103</v>
      </c>
      <c r="K11" s="6">
        <v>29</v>
      </c>
    </row>
    <row r="12" spans="1:12" ht="20.25" customHeight="1" x14ac:dyDescent="0.2">
      <c r="A12" t="s">
        <v>15</v>
      </c>
      <c r="B12">
        <v>351</v>
      </c>
      <c r="C12">
        <v>302</v>
      </c>
      <c r="D12">
        <v>95</v>
      </c>
      <c r="E12" s="8">
        <f t="shared" si="0"/>
        <v>27.065527065527068</v>
      </c>
      <c r="F12">
        <v>244</v>
      </c>
      <c r="G12" s="12">
        <f t="shared" si="1"/>
        <v>69.515669515669515</v>
      </c>
      <c r="H12">
        <v>12</v>
      </c>
      <c r="I12" s="8">
        <f t="shared" si="2"/>
        <v>3.4188034188034191</v>
      </c>
      <c r="J12" s="12">
        <f t="shared" si="3"/>
        <v>72.934472934472936</v>
      </c>
      <c r="K12">
        <v>4</v>
      </c>
    </row>
    <row r="13" spans="1:12" ht="20.25" customHeight="1" x14ac:dyDescent="0.2">
      <c r="A13" t="s">
        <v>16</v>
      </c>
      <c r="B13">
        <v>574</v>
      </c>
      <c r="C13">
        <v>455</v>
      </c>
      <c r="D13">
        <v>273</v>
      </c>
      <c r="E13" s="8">
        <f t="shared" si="0"/>
        <v>47.560975609756099</v>
      </c>
      <c r="F13">
        <v>288</v>
      </c>
      <c r="G13" s="8">
        <f t="shared" si="1"/>
        <v>50.174216027874564</v>
      </c>
      <c r="H13">
        <v>13</v>
      </c>
      <c r="I13" s="8">
        <f t="shared" si="2"/>
        <v>2.264808362369338</v>
      </c>
      <c r="J13" s="7">
        <f t="shared" si="3"/>
        <v>52.439024390243901</v>
      </c>
      <c r="K13">
        <v>40</v>
      </c>
    </row>
    <row r="14" spans="1:12" ht="20.25" customHeight="1" x14ac:dyDescent="0.2">
      <c r="A14" s="5" t="s">
        <v>17</v>
      </c>
      <c r="B14" s="5">
        <v>1416</v>
      </c>
      <c r="C14" s="5">
        <v>1261</v>
      </c>
      <c r="D14" s="5">
        <v>354</v>
      </c>
      <c r="E14" s="11">
        <f t="shared" si="0"/>
        <v>25</v>
      </c>
      <c r="F14" s="5">
        <v>865</v>
      </c>
      <c r="G14" s="10">
        <f t="shared" si="1"/>
        <v>61.08757062146892</v>
      </c>
      <c r="H14" s="5">
        <v>197</v>
      </c>
      <c r="I14" s="11">
        <f t="shared" si="2"/>
        <v>13.912429378531074</v>
      </c>
      <c r="J14" s="11">
        <f t="shared" si="3"/>
        <v>75</v>
      </c>
      <c r="K14" s="5">
        <v>100</v>
      </c>
    </row>
    <row r="15" spans="1:12" ht="20.25" customHeight="1" x14ac:dyDescent="0.2">
      <c r="A15" t="s">
        <v>18</v>
      </c>
      <c r="B15">
        <v>376</v>
      </c>
      <c r="C15">
        <v>371</v>
      </c>
      <c r="D15">
        <v>148</v>
      </c>
      <c r="E15" s="8">
        <f t="shared" si="0"/>
        <v>39.361702127659576</v>
      </c>
      <c r="F15">
        <v>218</v>
      </c>
      <c r="G15" s="8">
        <f t="shared" si="1"/>
        <v>57.978723404255319</v>
      </c>
      <c r="H15">
        <v>10</v>
      </c>
      <c r="I15" s="8">
        <f t="shared" si="2"/>
        <v>2.6595744680851063</v>
      </c>
      <c r="J15" s="7">
        <f t="shared" si="3"/>
        <v>60.638297872340431</v>
      </c>
      <c r="K15">
        <v>5</v>
      </c>
    </row>
    <row r="17" spans="1:1" x14ac:dyDescent="0.2">
      <c r="A17" t="s">
        <v>21</v>
      </c>
    </row>
  </sheetData>
  <pageMargins left="0.7" right="0.7" top="0.78740157499999996" bottom="0.78740157499999996" header="0.3" footer="0.3"/>
  <pageSetup paperSize="9" scale="8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2CD0-312A-49F3-A364-B382A309348A}">
  <dimension ref="A1:L16"/>
  <sheetViews>
    <sheetView tabSelected="1" workbookViewId="0">
      <selection activeCell="F19" sqref="F19"/>
    </sheetView>
  </sheetViews>
  <sheetFormatPr baseColWidth="10" defaultRowHeight="12.75" x14ac:dyDescent="0.2"/>
  <cols>
    <col min="5" max="5" width="7.85546875" customWidth="1"/>
    <col min="7" max="7" width="9.5703125" customWidth="1"/>
    <col min="9" max="9" width="9.42578125" customWidth="1"/>
    <col min="10" max="10" width="8.42578125" customWidth="1"/>
    <col min="11" max="11" width="10.140625" customWidth="1"/>
    <col min="12" max="12" width="5.5703125" customWidth="1"/>
  </cols>
  <sheetData>
    <row r="1" spans="1:12" ht="23.25" x14ac:dyDescent="0.35">
      <c r="A1" s="1" t="s">
        <v>23</v>
      </c>
    </row>
    <row r="2" spans="1:12" ht="18" customHeight="1" x14ac:dyDescent="0.2">
      <c r="A2" s="19" t="s">
        <v>28</v>
      </c>
    </row>
    <row r="3" spans="1:12" ht="104.25" customHeight="1" x14ac:dyDescent="0.2">
      <c r="A3" s="18" t="s">
        <v>24</v>
      </c>
      <c r="B3" s="4" t="s">
        <v>6</v>
      </c>
      <c r="C3" s="4" t="s">
        <v>1</v>
      </c>
      <c r="D3" s="4" t="s">
        <v>2</v>
      </c>
      <c r="E3" s="4" t="s">
        <v>25</v>
      </c>
      <c r="F3" s="4" t="s">
        <v>3</v>
      </c>
      <c r="G3" s="4" t="s">
        <v>26</v>
      </c>
      <c r="H3" s="4" t="s">
        <v>4</v>
      </c>
      <c r="I3" s="4" t="s">
        <v>27</v>
      </c>
      <c r="J3" s="4" t="s">
        <v>22</v>
      </c>
      <c r="K3" s="4" t="s">
        <v>5</v>
      </c>
      <c r="L3" s="4" t="s">
        <v>29</v>
      </c>
    </row>
    <row r="4" spans="1:12" ht="23.25" customHeight="1" x14ac:dyDescent="0.2">
      <c r="A4" s="14">
        <v>2007</v>
      </c>
      <c r="B4" s="14">
        <v>1204</v>
      </c>
      <c r="C4" s="14">
        <v>1070</v>
      </c>
      <c r="D4" s="14">
        <v>467</v>
      </c>
      <c r="E4" s="15">
        <f>D4/B4*100</f>
        <v>38.787375415282391</v>
      </c>
      <c r="F4" s="14">
        <v>566</v>
      </c>
      <c r="G4" s="15">
        <f>F4/B4*100</f>
        <v>47.009966777408643</v>
      </c>
      <c r="H4" s="14">
        <v>171</v>
      </c>
      <c r="I4" s="16">
        <f>H4/B4*100</f>
        <v>14.202657807308968</v>
      </c>
      <c r="J4" s="17">
        <f>(H4+F4)/B4*100</f>
        <v>61.212624584717609</v>
      </c>
      <c r="K4" s="14"/>
      <c r="L4" s="20">
        <f>I4+G4+E4</f>
        <v>100</v>
      </c>
    </row>
    <row r="5" spans="1:12" ht="23.25" customHeight="1" x14ac:dyDescent="0.2">
      <c r="A5" s="14">
        <v>2008</v>
      </c>
      <c r="B5" s="14">
        <v>1164</v>
      </c>
      <c r="C5" s="14">
        <v>1030</v>
      </c>
      <c r="D5" s="14">
        <v>426</v>
      </c>
      <c r="E5" s="15">
        <f t="shared" ref="E5:E16" si="0">D5/B5*100</f>
        <v>36.597938144329895</v>
      </c>
      <c r="F5" s="14">
        <v>562</v>
      </c>
      <c r="G5" s="15">
        <f t="shared" ref="G5:G16" si="1">F5/B5*100</f>
        <v>48.281786941580755</v>
      </c>
      <c r="H5" s="14">
        <v>176</v>
      </c>
      <c r="I5" s="16">
        <f t="shared" ref="I5:I16" si="2">H5/B5*100</f>
        <v>15.120274914089347</v>
      </c>
      <c r="J5" s="17">
        <f>(H5+F5)/B5*100</f>
        <v>63.402061855670098</v>
      </c>
      <c r="K5" s="14"/>
      <c r="L5" s="20">
        <f t="shared" ref="L5:L16" si="3">I5+G5+E5</f>
        <v>100</v>
      </c>
    </row>
    <row r="6" spans="1:12" ht="23.25" customHeight="1" x14ac:dyDescent="0.2">
      <c r="A6" s="14">
        <v>2009</v>
      </c>
      <c r="B6" s="14">
        <v>1232</v>
      </c>
      <c r="C6" s="14">
        <v>1110</v>
      </c>
      <c r="D6" s="14">
        <v>457</v>
      </c>
      <c r="E6" s="15">
        <f t="shared" si="0"/>
        <v>37.094155844155843</v>
      </c>
      <c r="F6" s="14">
        <v>610</v>
      </c>
      <c r="G6" s="15">
        <f t="shared" si="1"/>
        <v>49.512987012987011</v>
      </c>
      <c r="H6" s="14">
        <v>165</v>
      </c>
      <c r="I6" s="16">
        <f t="shared" si="2"/>
        <v>13.392857142857142</v>
      </c>
      <c r="J6" s="17">
        <f>(H6+F6)/B6*100</f>
        <v>62.905844155844157</v>
      </c>
      <c r="K6" s="14"/>
      <c r="L6" s="20">
        <f t="shared" si="3"/>
        <v>100</v>
      </c>
    </row>
    <row r="7" spans="1:12" ht="23.25" customHeight="1" x14ac:dyDescent="0.2">
      <c r="A7" s="14">
        <v>2010</v>
      </c>
      <c r="B7" s="14">
        <v>1260</v>
      </c>
      <c r="C7" s="14">
        <v>1123</v>
      </c>
      <c r="D7" s="14">
        <v>438</v>
      </c>
      <c r="E7" s="15">
        <f t="shared" si="0"/>
        <v>34.761904761904759</v>
      </c>
      <c r="F7" s="14">
        <v>624</v>
      </c>
      <c r="G7" s="15">
        <f t="shared" si="1"/>
        <v>49.523809523809526</v>
      </c>
      <c r="H7" s="14">
        <v>198</v>
      </c>
      <c r="I7" s="16">
        <f t="shared" si="2"/>
        <v>15.714285714285714</v>
      </c>
      <c r="J7" s="17">
        <f>(H7+F7)/B7*100</f>
        <v>65.238095238095241</v>
      </c>
      <c r="K7" s="14"/>
      <c r="L7" s="20">
        <f t="shared" si="3"/>
        <v>100</v>
      </c>
    </row>
    <row r="8" spans="1:12" ht="23.25" customHeight="1" x14ac:dyDescent="0.2">
      <c r="A8" s="14">
        <v>2011</v>
      </c>
      <c r="B8" s="14">
        <v>1247</v>
      </c>
      <c r="C8" s="14">
        <v>1112</v>
      </c>
      <c r="D8" s="14">
        <v>389</v>
      </c>
      <c r="E8" s="15">
        <f t="shared" si="0"/>
        <v>31.194867682437849</v>
      </c>
      <c r="F8" s="14">
        <v>667</v>
      </c>
      <c r="G8" s="15">
        <f t="shared" si="1"/>
        <v>53.488372093023251</v>
      </c>
      <c r="H8" s="14">
        <v>191</v>
      </c>
      <c r="I8" s="16">
        <f t="shared" si="2"/>
        <v>15.316760224538895</v>
      </c>
      <c r="J8" s="17">
        <f>(H8+F8)/B8*100</f>
        <v>68.805132317562141</v>
      </c>
      <c r="K8" s="14"/>
      <c r="L8" s="20">
        <f t="shared" si="3"/>
        <v>99.999999999999986</v>
      </c>
    </row>
    <row r="9" spans="1:12" ht="23.25" customHeight="1" x14ac:dyDescent="0.2">
      <c r="A9" s="14">
        <v>2012</v>
      </c>
      <c r="B9" s="14">
        <v>1251</v>
      </c>
      <c r="C9" s="14">
        <v>1118</v>
      </c>
      <c r="D9" s="14">
        <v>415</v>
      </c>
      <c r="E9" s="15">
        <f t="shared" si="0"/>
        <v>33.173461231015189</v>
      </c>
      <c r="F9" s="14">
        <v>659</v>
      </c>
      <c r="G9" s="15">
        <f t="shared" si="1"/>
        <v>52.677857713828935</v>
      </c>
      <c r="H9" s="14">
        <v>177</v>
      </c>
      <c r="I9" s="16">
        <f t="shared" si="2"/>
        <v>14.148681055155876</v>
      </c>
      <c r="J9" s="17">
        <f>(H9+F9)/B9*100</f>
        <v>66.826538768984818</v>
      </c>
      <c r="K9" s="14"/>
      <c r="L9" s="20">
        <f t="shared" si="3"/>
        <v>100</v>
      </c>
    </row>
    <row r="10" spans="1:12" ht="23.25" customHeight="1" x14ac:dyDescent="0.2">
      <c r="A10" s="14">
        <v>2013</v>
      </c>
      <c r="B10" s="14">
        <v>1229</v>
      </c>
      <c r="C10" s="14">
        <v>1103</v>
      </c>
      <c r="D10" s="14">
        <v>354</v>
      </c>
      <c r="E10" s="15">
        <f t="shared" si="0"/>
        <v>28.803905614320584</v>
      </c>
      <c r="F10" s="14">
        <v>684</v>
      </c>
      <c r="G10" s="15">
        <f t="shared" si="1"/>
        <v>55.655004068348248</v>
      </c>
      <c r="H10" s="14">
        <v>191</v>
      </c>
      <c r="I10" s="16">
        <f t="shared" si="2"/>
        <v>15.541090317331163</v>
      </c>
      <c r="J10" s="17">
        <f>(H10+F10)/B10*100</f>
        <v>71.196094385679416</v>
      </c>
      <c r="K10" s="14"/>
      <c r="L10" s="20">
        <f t="shared" si="3"/>
        <v>100</v>
      </c>
    </row>
    <row r="11" spans="1:12" ht="23.25" customHeight="1" x14ac:dyDescent="0.2">
      <c r="A11" s="14">
        <v>2014</v>
      </c>
      <c r="B11" s="14">
        <v>1205</v>
      </c>
      <c r="C11" s="14">
        <v>1078</v>
      </c>
      <c r="D11" s="14">
        <v>351</v>
      </c>
      <c r="E11" s="15">
        <f t="shared" si="0"/>
        <v>29.128630705394194</v>
      </c>
      <c r="F11" s="14">
        <v>672</v>
      </c>
      <c r="G11" s="15">
        <f t="shared" si="1"/>
        <v>55.767634854771785</v>
      </c>
      <c r="H11" s="14">
        <v>182</v>
      </c>
      <c r="I11" s="16">
        <f t="shared" si="2"/>
        <v>15.103734439834025</v>
      </c>
      <c r="J11" s="17">
        <f>(H11+F11)/B11*100</f>
        <v>70.871369294605813</v>
      </c>
      <c r="K11" s="14"/>
      <c r="L11" s="20">
        <f t="shared" si="3"/>
        <v>100</v>
      </c>
    </row>
    <row r="12" spans="1:12" ht="23.25" customHeight="1" x14ac:dyDescent="0.2">
      <c r="A12" s="14">
        <v>2015</v>
      </c>
      <c r="B12" s="14">
        <v>1238</v>
      </c>
      <c r="C12" s="14">
        <v>1149</v>
      </c>
      <c r="D12" s="14">
        <v>347</v>
      </c>
      <c r="E12" s="15">
        <f t="shared" si="0"/>
        <v>28.029079159935378</v>
      </c>
      <c r="F12" s="14">
        <v>674</v>
      </c>
      <c r="G12" s="15">
        <f t="shared" si="1"/>
        <v>54.442649434571891</v>
      </c>
      <c r="H12" s="14">
        <v>217</v>
      </c>
      <c r="I12" s="16">
        <f t="shared" si="2"/>
        <v>17.528271405492728</v>
      </c>
      <c r="J12" s="17">
        <f>(H12+F12)/B12*100</f>
        <v>71.970920840064622</v>
      </c>
      <c r="K12" s="14"/>
      <c r="L12" s="20">
        <f t="shared" si="3"/>
        <v>100</v>
      </c>
    </row>
    <row r="13" spans="1:12" ht="23.25" customHeight="1" x14ac:dyDescent="0.2">
      <c r="A13" s="14">
        <v>2016</v>
      </c>
      <c r="B13" s="14">
        <v>1350</v>
      </c>
      <c r="C13" s="14">
        <v>1215</v>
      </c>
      <c r="D13" s="14">
        <v>393</v>
      </c>
      <c r="E13" s="15">
        <f t="shared" si="0"/>
        <v>29.111111111111111</v>
      </c>
      <c r="F13" s="14">
        <v>779</v>
      </c>
      <c r="G13" s="15">
        <f t="shared" si="1"/>
        <v>57.703703703703702</v>
      </c>
      <c r="H13" s="14">
        <v>178</v>
      </c>
      <c r="I13" s="16">
        <f t="shared" si="2"/>
        <v>13.185185185185185</v>
      </c>
      <c r="J13" s="17">
        <f>(H13+F13)/B13*100</f>
        <v>70.888888888888886</v>
      </c>
      <c r="K13" s="14"/>
      <c r="L13" s="20">
        <f t="shared" si="3"/>
        <v>100</v>
      </c>
    </row>
    <row r="14" spans="1:12" ht="23.25" customHeight="1" x14ac:dyDescent="0.2">
      <c r="A14" s="14">
        <v>2017</v>
      </c>
      <c r="B14" s="14">
        <v>1349</v>
      </c>
      <c r="C14" s="14">
        <v>1222</v>
      </c>
      <c r="D14" s="14">
        <v>376</v>
      </c>
      <c r="E14" s="15">
        <f t="shared" si="0"/>
        <v>27.872498146775389</v>
      </c>
      <c r="F14" s="14">
        <v>782</v>
      </c>
      <c r="G14" s="15">
        <f t="shared" si="1"/>
        <v>57.968865826538178</v>
      </c>
      <c r="H14" s="14">
        <v>191</v>
      </c>
      <c r="I14" s="16">
        <f t="shared" si="2"/>
        <v>14.158636026686434</v>
      </c>
      <c r="J14" s="17">
        <f>(H14+F14)/B14*100</f>
        <v>72.127501853224601</v>
      </c>
      <c r="K14" s="14"/>
      <c r="L14" s="20">
        <f t="shared" si="3"/>
        <v>100</v>
      </c>
    </row>
    <row r="15" spans="1:12" ht="23.25" customHeight="1" x14ac:dyDescent="0.2">
      <c r="A15" s="14">
        <v>2018</v>
      </c>
      <c r="B15" s="14">
        <v>1369</v>
      </c>
      <c r="C15" s="14">
        <v>1241</v>
      </c>
      <c r="D15" s="14">
        <v>363</v>
      </c>
      <c r="E15" s="15">
        <f t="shared" si="0"/>
        <v>26.515704894083274</v>
      </c>
      <c r="F15" s="14">
        <v>788</v>
      </c>
      <c r="G15" s="15">
        <f t="shared" si="1"/>
        <v>57.560262965668372</v>
      </c>
      <c r="H15" s="14">
        <v>218</v>
      </c>
      <c r="I15" s="16">
        <f t="shared" si="2"/>
        <v>15.924032140248357</v>
      </c>
      <c r="J15" s="17">
        <f>(H15+F15)/B15*100</f>
        <v>73.484295105916729</v>
      </c>
      <c r="K15" s="14">
        <v>118</v>
      </c>
      <c r="L15" s="20">
        <f t="shared" si="3"/>
        <v>100</v>
      </c>
    </row>
    <row r="16" spans="1:12" ht="23.25" customHeight="1" x14ac:dyDescent="0.2">
      <c r="A16" s="14">
        <v>2019</v>
      </c>
      <c r="B16" s="14">
        <v>1416</v>
      </c>
      <c r="C16" s="14">
        <v>1261</v>
      </c>
      <c r="D16" s="14">
        <v>354</v>
      </c>
      <c r="E16" s="15">
        <f t="shared" si="0"/>
        <v>25</v>
      </c>
      <c r="F16" s="14">
        <v>865</v>
      </c>
      <c r="G16" s="15">
        <f t="shared" si="1"/>
        <v>61.08757062146892</v>
      </c>
      <c r="H16" s="14">
        <v>197</v>
      </c>
      <c r="I16" s="16">
        <f t="shared" si="2"/>
        <v>13.912429378531074</v>
      </c>
      <c r="J16" s="17">
        <f>(H16+F16)/B16*100</f>
        <v>75</v>
      </c>
      <c r="K16" s="14">
        <v>100</v>
      </c>
      <c r="L16" s="20">
        <f t="shared" si="3"/>
        <v>100</v>
      </c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7EFC446567A440AB896B9565C75FA4" ma:contentTypeVersion="11" ma:contentTypeDescription="Ein neues Dokument erstellen." ma:contentTypeScope="" ma:versionID="22338ed4ff3ec15a8c4f595d4cff9407">
  <xsd:schema xmlns:xsd="http://www.w3.org/2001/XMLSchema" xmlns:xs="http://www.w3.org/2001/XMLSchema" xmlns:p="http://schemas.microsoft.com/office/2006/metadata/properties" xmlns:ns3="0b556903-f1d3-4863-9799-f134cfdc8aa1" xmlns:ns4="e577bdca-320e-407e-b2d8-e7b8553625c9" targetNamespace="http://schemas.microsoft.com/office/2006/metadata/properties" ma:root="true" ma:fieldsID="2f9f16a2fce47f0baef275dc6489c834" ns3:_="" ns4:_="">
    <xsd:import namespace="0b556903-f1d3-4863-9799-f134cfdc8aa1"/>
    <xsd:import namespace="e577bdca-320e-407e-b2d8-e7b8553625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56903-f1d3-4863-9799-f134cfdc8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bdca-320e-407e-b2d8-e7b855362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1F2C5-FE04-4246-9071-A5C53B0DF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556903-f1d3-4863-9799-f134cfdc8aa1"/>
    <ds:schemaRef ds:uri="e577bdca-320e-407e-b2d8-e7b855362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F59B3D-15E5-42A0-ABE3-746B75B45F2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e577bdca-320e-407e-b2d8-e7b8553625c9"/>
    <ds:schemaRef ds:uri="0b556903-f1d3-4863-9799-f134cfdc8aa1"/>
  </ds:schemaRefs>
</ds:datastoreItem>
</file>

<file path=customXml/itemProps3.xml><?xml version="1.0" encoding="utf-8"?>
<ds:datastoreItem xmlns:ds="http://schemas.openxmlformats.org/officeDocument/2006/customXml" ds:itemID="{ADC5A128-0AD3-4FD1-AE88-508EF40D7E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2019 alle Fachrichtungen</vt:lpstr>
      <vt:lpstr>2007-2019 Psychiatrie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Niggli, Jörg (SRF)</dc:creator>
  <cp:lastModifiedBy>Niggli, Jörg (SRF)</cp:lastModifiedBy>
  <cp:lastPrinted>2020-01-16T15:13:32Z</cp:lastPrinted>
  <dcterms:created xsi:type="dcterms:W3CDTF">2020-01-15T09:52:50Z</dcterms:created>
  <dcterms:modified xsi:type="dcterms:W3CDTF">2020-01-16T15:26:03Z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0x010100617EFC446567A440AB896B9565C75FA4</vt:lpwstr>
  </property>
</Properties>
</file>